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5.-Programas de Operacion\ZE PUNTA ARENAS ASCENDAL\03.-POR\202106\"/>
    </mc:Choice>
  </mc:AlternateContent>
  <bookViews>
    <workbookView xWindow="0" yWindow="0" windowWidth="28800" windowHeight="10632" activeTab="2"/>
  </bookViews>
  <sheets>
    <sheet name="TAPA" sheetId="6" r:id="rId1"/>
    <sheet name="PC" sheetId="3" r:id="rId2"/>
    <sheet name="LPP" sheetId="8" r:id="rId3"/>
    <sheet name="Resumen" sheetId="5" state="hidden" r:id="rId4"/>
  </sheets>
  <definedNames>
    <definedName name="_xlnm.Print_Area" localSheetId="0">TAPA!$B$2:$J$13</definedName>
  </definedNames>
  <calcPr calcId="152511"/>
  <pivotCaches>
    <pivotCache cacheId="0" r:id="rId5"/>
    <pivotCache cacheId="1" r:id="rId6"/>
    <pivotCache cacheId="2" r:id="rId7"/>
  </pivotCaches>
</workbook>
</file>

<file path=xl/calcChain.xml><?xml version="1.0" encoding="utf-8"?>
<calcChain xmlns="http://schemas.openxmlformats.org/spreadsheetml/2006/main">
  <c r="B4" i="6" l="1"/>
  <c r="O4" i="5" l="1"/>
  <c r="M3" i="5" l="1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3" i="5"/>
  <c r="K3" i="5"/>
  <c r="L3" i="5"/>
  <c r="N3" i="5"/>
  <c r="K4" i="5"/>
  <c r="L4" i="5"/>
  <c r="N4" i="5"/>
  <c r="K5" i="5"/>
  <c r="L5" i="5"/>
  <c r="N5" i="5"/>
  <c r="K6" i="5"/>
  <c r="L6" i="5"/>
  <c r="N6" i="5"/>
  <c r="K7" i="5"/>
  <c r="L7" i="5"/>
  <c r="N7" i="5"/>
  <c r="K8" i="5"/>
  <c r="L8" i="5"/>
  <c r="N8" i="5"/>
  <c r="K9" i="5"/>
  <c r="L9" i="5"/>
  <c r="N9" i="5"/>
  <c r="K10" i="5"/>
  <c r="L10" i="5"/>
  <c r="N10" i="5"/>
  <c r="K11" i="5"/>
  <c r="L11" i="5"/>
  <c r="N11" i="5"/>
  <c r="K12" i="5"/>
  <c r="L12" i="5"/>
  <c r="N12" i="5"/>
  <c r="K13" i="5"/>
  <c r="L13" i="5"/>
  <c r="N13" i="5"/>
  <c r="K14" i="5"/>
  <c r="L14" i="5"/>
  <c r="N14" i="5"/>
  <c r="K15" i="5"/>
  <c r="L15" i="5"/>
  <c r="N15" i="5"/>
  <c r="K16" i="5"/>
  <c r="L16" i="5"/>
  <c r="N16" i="5"/>
  <c r="K17" i="5"/>
  <c r="L17" i="5"/>
  <c r="N17" i="5"/>
  <c r="K18" i="5"/>
  <c r="L18" i="5"/>
  <c r="N18" i="5"/>
  <c r="K19" i="5"/>
  <c r="L19" i="5"/>
  <c r="N19" i="5"/>
  <c r="K20" i="5"/>
  <c r="L20" i="5"/>
  <c r="N20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A2" i="8" l="1"/>
  <c r="A2" i="3"/>
</calcChain>
</file>

<file path=xl/sharedStrings.xml><?xml version="1.0" encoding="utf-8"?>
<sst xmlns="http://schemas.openxmlformats.org/spreadsheetml/2006/main" count="213" uniqueCount="88">
  <si>
    <t>TIPO REGULACIÓN</t>
  </si>
  <si>
    <t>ZE</t>
  </si>
  <si>
    <t>ESTACIONALIDAD</t>
  </si>
  <si>
    <t>NORMAL</t>
  </si>
  <si>
    <t>TIPO ANEXO</t>
  </si>
  <si>
    <t>A5</t>
  </si>
  <si>
    <t>CORRELATIVO A1</t>
  </si>
  <si>
    <t>3</t>
  </si>
  <si>
    <t>TIPO PROGRAMA</t>
  </si>
  <si>
    <t>POR</t>
  </si>
  <si>
    <t>CORRELATIVO A5</t>
  </si>
  <si>
    <t>REGIÓN</t>
  </si>
  <si>
    <t>XII</t>
  </si>
  <si>
    <t>CORRELATIVO POR</t>
  </si>
  <si>
    <t>9</t>
  </si>
  <si>
    <t>ZONA REGULADA</t>
  </si>
  <si>
    <t>PUNTA ARENAS_ASCENDAL</t>
  </si>
  <si>
    <t>UNIDAD DE NEGOCIO</t>
  </si>
  <si>
    <t>PA_ASCENDAL</t>
  </si>
  <si>
    <t>CON VERSIONES DE TRAZADO</t>
  </si>
  <si>
    <t>No</t>
  </si>
  <si>
    <t>FECHA INICIO</t>
  </si>
  <si>
    <t>19/06/2021</t>
  </si>
  <si>
    <t>Realizado por</t>
  </si>
  <si>
    <t>KARELLANO</t>
  </si>
  <si>
    <t>FECHA FIN</t>
  </si>
  <si>
    <t>Revisado por</t>
  </si>
  <si>
    <t>RES N°</t>
  </si>
  <si>
    <t>411</t>
  </si>
  <si>
    <t>1. Descripción de la Unidad de Negocio</t>
  </si>
  <si>
    <t>UN</t>
  </si>
  <si>
    <t>Estacionalidad</t>
  </si>
  <si>
    <t>FECHA INICIO A5</t>
  </si>
  <si>
    <t>FECHA FIN A5</t>
  </si>
  <si>
    <t>2. Puntos de Control</t>
  </si>
  <si>
    <t>Unidad de Negocio</t>
  </si>
  <si>
    <t>Servicio</t>
  </si>
  <si>
    <t>Sentido</t>
  </si>
  <si>
    <t>Correlativo Punto de Control</t>
  </si>
  <si>
    <t>Longitud</t>
  </si>
  <si>
    <t>Latitud</t>
  </si>
  <si>
    <t>Distancia al origen</t>
  </si>
  <si>
    <t>Seguimiento</t>
  </si>
  <si>
    <t>ICR</t>
  </si>
  <si>
    <t>IP</t>
  </si>
  <si>
    <t>Ponderador ICR</t>
  </si>
  <si>
    <t>Punto Urbano</t>
  </si>
  <si>
    <t>2. Horas de pasada programada</t>
  </si>
  <si>
    <t>Correlativo Punto
de Control</t>
  </si>
  <si>
    <t>Intervalo Anterior
(IPPdk-1)</t>
  </si>
  <si>
    <t>Hora de Pasada Programada
(TPPdk)</t>
  </si>
  <si>
    <t>Intervalo Posterior
(IPPdk)</t>
  </si>
  <si>
    <t>Tipo de Día</t>
  </si>
  <si>
    <t>6</t>
  </si>
  <si>
    <t>00:30:00</t>
  </si>
  <si>
    <t>20:10:00</t>
  </si>
  <si>
    <t>DS</t>
  </si>
  <si>
    <t>08:10:00</t>
  </si>
  <si>
    <t>6V</t>
  </si>
  <si>
    <t>07:15:00</t>
  </si>
  <si>
    <t>20:15:00</t>
  </si>
  <si>
    <t>08:20:00</t>
  </si>
  <si>
    <t>Valores</t>
  </si>
  <si>
    <t>Tipo Servicio</t>
  </si>
  <si>
    <t>Cuenta de sentido</t>
  </si>
  <si>
    <t>Cuenta Punto de Control</t>
  </si>
  <si>
    <t>Suma de Seguimiento</t>
  </si>
  <si>
    <t>Suma de ICR</t>
  </si>
  <si>
    <t>Suma de IP</t>
  </si>
  <si>
    <t>Suma de Ponderador ICR</t>
  </si>
  <si>
    <t>Columna1</t>
  </si>
  <si>
    <t>Unidad</t>
  </si>
  <si>
    <t>sentido</t>
  </si>
  <si>
    <t>Validez Servicio</t>
  </si>
  <si>
    <t>402</t>
  </si>
  <si>
    <t>Troncal</t>
  </si>
  <si>
    <t>Suma de Validez Servicio</t>
  </si>
  <si>
    <t>UN04</t>
  </si>
  <si>
    <t>403</t>
  </si>
  <si>
    <t>404</t>
  </si>
  <si>
    <t>Total general</t>
  </si>
  <si>
    <t>405</t>
  </si>
  <si>
    <t>406</t>
  </si>
  <si>
    <t>408</t>
  </si>
  <si>
    <t>409</t>
  </si>
  <si>
    <t>410</t>
  </si>
  <si>
    <t>412</t>
  </si>
  <si>
    <t>Cuenta de Hora de Pasada Programada
(TPPdk)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</si>
</sst>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1"/>
      <color theme="1"/>
      <name val="Calibri"/>
      <scheme val="minor"/>
    </font>
    <font>
      <sz val="9"/>
      <color theme="1"/>
      <name val="Calibri"/>
      <scheme val="minor"/>
    </font>
    <font>
      <b/>
      <sz val="28"/>
      <color theme="1"/>
      <name val="Calibri"/>
      <scheme val="minor"/>
    </font>
    <font>
      <sz val="8"/>
      <color theme="1"/>
      <name val="Calibri"/>
      <scheme val="minor"/>
    </font>
    <font>
      <b/>
      <sz val="12"/>
      <color theme="1"/>
      <name val="Calibri"/>
      <scheme val="minor"/>
    </font>
    <font>
      <b/>
      <sz val="10"/>
      <color theme="0"/>
      <name val="Calibri"/>
      <scheme val="minor"/>
    </font>
    <font>
      <sz val="10"/>
      <color theme="0"/>
      <name val="Calibri"/>
      <scheme val="minor"/>
    </font>
    <font>
      <b/>
      <sz val="8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/>
    </xf>
    <xf numFmtId="0" fontId="5" fillId="0" borderId="0" xfId="0" applyFont="1"/>
    <xf numFmtId="0" fontId="0" fillId="6" borderId="1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7" fillId="7" borderId="6" xfId="0" applyFont="1" applyFill="1" applyBorder="1" applyAlignment="1">
      <alignment horizontal="center" vertical="center" textRotation="90" wrapText="1"/>
    </xf>
    <xf numFmtId="0" fontId="7" fillId="7" borderId="7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21" fontId="1" fillId="0" borderId="1" xfId="0" quotePrefix="1" applyNumberFormat="1" applyFont="1" applyFill="1" applyBorder="1" applyAlignment="1">
      <alignment horizontal="center" vertical="center"/>
    </xf>
    <xf numFmtId="20" fontId="0" fillId="0" borderId="1" xfId="0" quotePrefix="1" applyNumberFormat="1" applyFont="1" applyFill="1" applyBorder="1" applyAlignment="1">
      <alignment horizontal="center"/>
    </xf>
    <xf numFmtId="21" fontId="1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5" fillId="0" borderId="1" xfId="0" applyFont="1" applyBorder="1"/>
    <xf numFmtId="164" fontId="0" fillId="0" borderId="1" xfId="0" applyNumberFormat="1" applyFont="1" applyFill="1" applyBorder="1" applyAlignment="1">
      <alignment horizontal="center"/>
    </xf>
    <xf numFmtId="0" fontId="8" fillId="7" borderId="6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0" fontId="0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pivotButton="1" applyFont="1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pivotButton="1"/>
    <xf numFmtId="0" fontId="5" fillId="0" borderId="9" xfId="0" applyFont="1" applyBorder="1"/>
    <xf numFmtId="0" fontId="0" fillId="0" borderId="0" xfId="0" applyNumberFormat="1"/>
    <xf numFmtId="0" fontId="9" fillId="0" borderId="0" xfId="0" applyFont="1"/>
    <xf numFmtId="0" fontId="5" fillId="0" borderId="9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6" borderId="5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4" fontId="0" fillId="0" borderId="2" xfId="0" applyNumberFormat="1" applyFont="1" applyBorder="1" applyAlignment="1">
      <alignment horizontal="center"/>
    </xf>
    <xf numFmtId="14" fontId="0" fillId="0" borderId="4" xfId="0" applyNumberFormat="1" applyFont="1" applyBorder="1" applyAlignment="1">
      <alignment horizontal="center"/>
    </xf>
    <xf numFmtId="14" fontId="0" fillId="0" borderId="3" xfId="0" applyNumberFormat="1" applyFont="1" applyBorder="1" applyAlignment="1">
      <alignment horizontal="center"/>
    </xf>
    <xf numFmtId="0" fontId="0" fillId="6" borderId="2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21" fontId="0" fillId="0" borderId="1" xfId="0" applyNumberFormat="1" applyFont="1" applyBorder="1" applyAlignment="1">
      <alignment horizontal="center"/>
    </xf>
  </cellXfs>
  <cellStyles count="1">
    <cellStyle name="Normal" xfId="0" builtinId="0"/>
  </cellStyles>
  <dxfs count="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b/>
      </font>
    </dxf>
    <dxf>
      <border>
        <left style="thin">
          <color indexed="64"/>
        </left>
      </border>
    </dxf>
    <dxf>
      <alignment horizontal="center" readingOrder="0"/>
    </dxf>
    <dxf>
      <alignment horizontal="center" readingOrder="0"/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alignment horizontal="center" readingOrder="0"/>
    </dxf>
    <dxf>
      <alignment horizontal="center" readingOrder="0"/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25" formatCode="h:mm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25" formatCode="h:mm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25" formatCode="h:mm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26" formatCode="h:mm:ss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26" formatCode="h:mm:ss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25" formatCode="h:mm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26" formatCode="h:mm:ss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1" tint="0.499984740745262"/>
        </patternFill>
      </fill>
      <alignment horizontal="center" vertical="center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POR_XII_PUNTA%20ARENAS-ASCENDAL_PA-ASCENDAL_NORMAL_2021_HP_3_3_9_Rex411_%5b19-06-2021%2319-06-2021%5d_ID_4194_Carga_20210705_17.28.32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anie Andrea Meza Carreño" refreshedDate="44110.732474652803" createdVersion="5" refreshedVersion="5" minRefreshableVersion="3" recordCount="4">
  <cacheSource type="worksheet">
    <worksheetSource name="Tabla3"/>
  </cacheSource>
  <cacheFields count="8">
    <cacheField name="UN" numFmtId="0">
      <sharedItems count="1">
        <s v="UN04"/>
      </sharedItems>
    </cacheField>
    <cacheField name="Servicio" numFmtId="0">
      <sharedItems containsSemiMixedTypes="0" containsString="0" containsNumber="1" containsInteger="1" minValue="404" maxValue="406" count="3">
        <n v="404"/>
        <n v="406"/>
        <n v="405" u="1"/>
      </sharedItems>
    </cacheField>
    <cacheField name="Sentido" numFmtId="0">
      <sharedItems containsSemiMixedTypes="0" containsString="0" containsNumber="1" containsInteger="1" minValue="0" maxValue="0" count="1">
        <n v="0"/>
      </sharedItems>
    </cacheField>
    <cacheField name="Correlativo Punto_x000a_de Control" numFmtId="0">
      <sharedItems containsSemiMixedTypes="0" containsString="0" containsNumber="1" containsInteger="1" minValue="1" maxValue="1" count="1">
        <n v="1"/>
      </sharedItems>
    </cacheField>
    <cacheField name="Intervalo Anterior_x000a_(IPPdk-1)" numFmtId="20">
      <sharedItems count="2">
        <s v="00:30:00"/>
        <s v="00:20:00"/>
      </sharedItems>
    </cacheField>
    <cacheField name="Hora de Pasada Programada_x000a_(TPPdk)" numFmtId="20">
      <sharedItems count="4">
        <s v="06:09:00"/>
        <s v="06:29:00"/>
        <s v="06:13:00"/>
        <s v="06:33:00"/>
      </sharedItems>
    </cacheField>
    <cacheField name="Intervalo Posterior_x000a_(IPPdk)" numFmtId="20">
      <sharedItems count="1">
        <s v="00:20:00"/>
      </sharedItems>
    </cacheField>
    <cacheField name="Tipo de Día" numFmtId="0">
      <sharedItems count="1">
        <s v="D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elanie Andrea Meza Carreño" refreshedDate="44110.732740046296" createdVersion="5" refreshedVersion="5" minRefreshableVersion="3" recordCount="18">
  <cacheSource type="worksheet">
    <worksheetSource ref="K2:O20" sheet="Resumen" r:id="rId2"/>
  </cacheSource>
  <cacheFields count="5">
    <cacheField name="Unidad" numFmtId="0">
      <sharedItems count="1">
        <s v="UN04"/>
      </sharedItems>
    </cacheField>
    <cacheField name="Servicio" numFmtId="0">
      <sharedItems count="9">
        <s v="402"/>
        <s v="403"/>
        <s v="404"/>
        <s v="405"/>
        <s v="406"/>
        <s v="408"/>
        <s v="409"/>
        <s v="410"/>
        <s v="412"/>
      </sharedItems>
    </cacheField>
    <cacheField name="Tipo Servicio" numFmtId="0">
      <sharedItems count="1">
        <s v="Troncal"/>
      </sharedItems>
    </cacheField>
    <cacheField name="sentido" numFmtId="0">
      <sharedItems containsSemiMixedTypes="0" containsString="0" containsNumber="1" containsInteger="1" minValue="0" maxValue="1" count="2">
        <n v="0"/>
        <n v="1"/>
      </sharedItems>
    </cacheField>
    <cacheField name="Validez Servicio" numFmtId="1">
      <sharedItems containsMixedTypes="1" containsNumber="1" containsInteger="1" minValue="1" maxValue="1" count="2">
        <n v="1"/>
        <s v="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Melanie Andrea Meza Carreño" refreshedDate="44189.474118286998" createdVersion="4" refreshedVersion="5" minRefreshableVersion="3" recordCount="286">
  <cacheSource type="worksheet">
    <worksheetSource name="Tabla1"/>
  </cacheSource>
  <cacheFields count="13">
    <cacheField name="Unidad de Negocio" numFmtId="0">
      <sharedItems count="5">
        <s v="UN04"/>
        <s v="L3" u="1"/>
        <s v="UN03" u="1"/>
        <s v="L4" u="1"/>
        <s v="L1" u="1"/>
      </sharedItems>
    </cacheField>
    <cacheField name="Servicio" numFmtId="1">
      <sharedItems containsMixedTypes="1" containsNumber="1" containsInteger="1" minValue="10" maxValue="412" count="32">
        <s v="402"/>
        <s v="403"/>
        <s v="404"/>
        <s v="405"/>
        <s v="406"/>
        <s v="409"/>
        <s v="410"/>
        <s v="412"/>
        <n v="301" u="1"/>
        <n v="401" u="1"/>
        <n v="304" u="1"/>
        <n v="404" u="1"/>
        <n v="307" u="1"/>
        <n v="407" u="1"/>
        <n v="410" u="1"/>
        <n v="303" u="1"/>
        <n v="403" u="1"/>
        <n v="306" u="1"/>
        <n v="406" u="1"/>
        <n v="309" u="1"/>
        <n v="409" u="1"/>
        <n v="412" u="1"/>
        <n v="302" u="1"/>
        <n v="402" u="1"/>
        <n v="10" u="1"/>
        <n v="305" u="1"/>
        <n v="405" u="1"/>
        <n v="11" u="1"/>
        <n v="308" u="1"/>
        <n v="408" u="1"/>
        <n v="12" u="1"/>
        <n v="411" u="1"/>
      </sharedItems>
    </cacheField>
    <cacheField name="Sentido" numFmtId="0">
      <sharedItems containsSemiMixedTypes="0" containsString="0" containsNumber="1" containsInteger="1" minValue="0" maxValue="1" count="2">
        <n v="0"/>
        <n v="1"/>
      </sharedItems>
    </cacheField>
    <cacheField name="Correlativo Punto de Control" numFmtId="0">
      <sharedItems containsSemiMixedTypes="0" containsString="0" containsNumber="1" containsInteger="1" minValue="1" maxValue="21" count="21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</sharedItems>
    </cacheField>
    <cacheField name="Longitud" numFmtId="0">
      <sharedItems containsSemiMixedTypes="0" containsString="0" containsNumber="1" minValue="-71.589371999999997" maxValue="-71.476296000000005" count="215">
        <n v="-71.563586999999998"/>
        <n v="-71.565404999999998"/>
        <n v="-71.570392999999996"/>
        <n v="-71.569877000000005"/>
        <n v="-71.566134000000005"/>
        <n v="-71.550762000000006"/>
        <n v="-71.563541999999998"/>
        <n v="-71.570415999999994"/>
        <n v="-71.564100999999994"/>
        <n v="-71.557794000000001"/>
        <n v="-71.550955999999999"/>
        <n v="-71.542351999999994"/>
        <n v="-71.539216999999994"/>
        <n v="-71.544231999999994"/>
        <n v="-71.538978999999998"/>
        <n v="-71.519172999999995"/>
        <n v="-71.514542000000006"/>
        <n v="-71.514893999999998"/>
        <n v="-71.519262999999995"/>
        <n v="-71.538993000000005"/>
        <n v="-71.544404999999998"/>
        <n v="-71.539236000000002"/>
        <n v="-71.551154999999994"/>
        <n v="-71.553539000000001"/>
        <n v="-71.564079000000007"/>
        <n v="-71.570514000000003"/>
        <n v="-71.563569000000001"/>
        <n v="-71.550432000000001"/>
        <n v="-71.566001999999997"/>
        <n v="-71.574498000000006"/>
        <n v="-71.570322000000004"/>
        <n v="-71.565461999999997"/>
        <n v="-71.564034000000007"/>
        <n v="-71.496964000000006"/>
        <n v="-71.494687999999996"/>
        <n v="-71.493297999999996"/>
        <n v="-71.495990000000006"/>
        <n v="-71.502538000000001"/>
        <n v="-71.506476000000006"/>
        <n v="-71.509383999999997"/>
        <n v="-71.513722999999999"/>
        <n v="-71.512781000000004"/>
        <n v="-71.535635999999997"/>
        <n v="-71.543188000000001"/>
        <n v="-71.546654000000004"/>
        <n v="-71.548961000000006"/>
        <n v="-71.570426999999995"/>
        <n v="-71.571691000000001"/>
        <n v="-71.548893000000007"/>
        <n v="-71.544803000000002"/>
        <n v="-71.546273999999997"/>
        <n v="-71.540764999999993"/>
        <n v="-71.513732000000005"/>
        <n v="-71.509414000000007"/>
        <n v="-71.506495000000001"/>
        <n v="-71.502606"/>
        <n v="-71.495964000000001"/>
        <n v="-71.493261000000004"/>
        <n v="-71.492372000000003"/>
        <n v="-71.496959000000004"/>
        <n v="-71.499066999999997"/>
        <n v="-71.533028000000002"/>
        <n v="-71.539264000000003"/>
        <n v="-71.536580000000001"/>
        <n v="-71.536749999999998"/>
        <n v="-71.538988000000003"/>
        <n v="-71.545469999999995"/>
        <n v="-71.547027"/>
        <n v="-71.543999999999997"/>
        <n v="-71.543931999999998"/>
        <n v="-71.541950999999997"/>
        <n v="-71.547413000000006"/>
        <n v="-71.548848000000007"/>
        <n v="-71.544821999999996"/>
        <n v="-71.543087999999997"/>
        <n v="-71.546402"/>
        <n v="-71.544319000000002"/>
        <n v="-71.515957"/>
        <n v="-71.518479999999997"/>
        <n v="-71.526571000000004"/>
        <n v="-71.529161000000002"/>
        <n v="-71.529089999999997"/>
        <n v="-71.523060000000001"/>
        <n v="-71.5184"/>
        <n v="-71.544162"/>
        <n v="-71.546375999999995"/>
        <n v="-71.543200999999996"/>
        <n v="-71.550167000000002"/>
        <n v="-71.550472999999997"/>
        <n v="-71.547217000000003"/>
        <n v="-71.542890999999997"/>
        <n v="-71.543953000000002"/>
        <n v="-71.543961999999993"/>
        <n v="-71.547013000000007"/>
        <n v="-71.545472000000004"/>
        <n v="-71.541763000000003"/>
        <n v="-71.53519"/>
        <n v="-71.536565999999993"/>
        <n v="-71.535101999999995"/>
        <n v="-71.533033000000003"/>
        <n v="-71.533477000000005"/>
        <n v="-71.535095999999996"/>
        <n v="-71.535218999999998"/>
        <n v="-71.536726999999999"/>
        <n v="-71.538936000000007"/>
        <n v="-71.541835000000006"/>
        <n v="-71.544842000000003"/>
        <n v="-71.543940000000006"/>
        <n v="-71.545058999999995"/>
        <n v="-71.548861000000002"/>
        <n v="-71.541630999999995"/>
        <n v="-71.535628000000003"/>
        <n v="-71.518118000000001"/>
        <n v="-71.520385000000005"/>
        <n v="-71.529843"/>
        <n v="-71.544056999999995"/>
        <n v="-71.535449"/>
        <n v="-71.532128999999998"/>
        <n v="-71.529863000000006"/>
        <n v="-71.528017000000006"/>
        <n v="-71.520426"/>
        <n v="-71.518119999999996"/>
        <n v="-71.544859000000002"/>
        <n v="-71.541887000000003"/>
        <n v="-71.538956999999996"/>
        <n v="-71.536736000000005"/>
        <n v="-71.533409000000006"/>
        <n v="-71.490502000000006"/>
        <n v="-71.492602000000005"/>
        <n v="-71.496711000000005"/>
        <n v="-71.507116999999994"/>
        <n v="-71.502367000000007"/>
        <n v="-71.512839999999997"/>
        <n v="-71.541296000000003"/>
        <n v="-71.546198000000004"/>
        <n v="-71.563710999999998"/>
        <n v="-71.579278000000002"/>
        <n v="-71.574682999999993"/>
        <n v="-71.562651000000002"/>
        <n v="-71.557141999999999"/>
        <n v="-71.558864999999997"/>
        <n v="-71.561959000000002"/>
        <n v="-71.565501999999995"/>
        <n v="-71.570318"/>
        <n v="-71.574780000000004"/>
        <n v="-71.579296999999997"/>
        <n v="-71.570261000000002"/>
        <n v="-71.546199999999999"/>
        <n v="-71.541435000000007"/>
        <n v="-71.512874999999994"/>
        <n v="-71.502410999999995"/>
        <n v="-71.50712"/>
        <n v="-71.496702999999997"/>
        <n v="-71.493643000000006"/>
        <n v="-71.490495999999993"/>
        <n v="-71.532152999999994"/>
        <n v="-71.534144999999995"/>
        <n v="-71.531998999999999"/>
        <n v="-71.528915999999995"/>
        <n v="-71.526163999999994"/>
        <n v="-71.529387999999997"/>
        <n v="-71.531507000000005"/>
        <n v="-71.538247999999996"/>
        <n v="-71.542801999999995"/>
        <n v="-71.548471000000006"/>
        <n v="-71.551373999999996"/>
        <n v="-71.546985000000006"/>
        <n v="-71.538310999999993"/>
        <n v="-71.534717000000001"/>
        <n v="-71.531702999999993"/>
        <n v="-71.527907999999996"/>
        <n v="-71.526193000000006"/>
        <n v="-71.528907000000004"/>
        <n v="-71.531705000000002"/>
        <n v="-71.532830000000004"/>
        <n v="-71.534154999999998"/>
        <n v="-71.532166000000004"/>
        <n v="-71.476296000000005"/>
        <n v="-71.480770000000007"/>
        <n v="-71.487667999999999"/>
        <n v="-71.490515000000002"/>
        <n v="-71.491658999999999"/>
        <n v="-71.546689999999998"/>
        <n v="-71.560438000000005"/>
        <n v="-71.557731000000004"/>
        <n v="-71.557800999999998"/>
        <n v="-71.589234000000005"/>
        <n v="-71.589371999999997"/>
        <n v="-71.557784999999996"/>
        <n v="-71.557765000000003"/>
        <n v="-71.544837999999999"/>
        <n v="-71.491602999999998"/>
        <n v="-71.490509000000003"/>
        <n v="-71.487673999999998"/>
        <n v="-71.480862000000002"/>
        <n v="-71.477124000000003"/>
        <n v="-71.489795999999998"/>
        <n v="-71.485268000000005"/>
        <n v="-71.490613999999994"/>
        <n v="-71.492486"/>
        <n v="-71.512996999999999"/>
        <n v="-71.536085999999997"/>
        <n v="-71.539607000000004"/>
        <n v="-71.547089999999997"/>
        <n v="-71.535173999999998"/>
        <n v="-71.539810000000003"/>
        <n v="-71.539811999999998"/>
        <n v="-71.550934999999996"/>
        <n v="-71.539612000000005"/>
        <n v="-71.536130999999997"/>
        <n v="-71.513030999999998"/>
        <n v="-71.492436999999995"/>
        <n v="-71.490538999999998"/>
        <n v="-71.485298999999998"/>
        <n v="-71.489795000000001"/>
      </sharedItems>
    </cacheField>
    <cacheField name="Latitud" numFmtId="0">
      <sharedItems containsSemiMixedTypes="0" containsString="0" containsNumber="1" minValue="-33.140611999999997" maxValue="-32.921494000000003" count="213">
        <n v="-33.140611999999997"/>
        <n v="-33.131273999999998"/>
        <n v="-33.126600000000003"/>
        <n v="-33.113177"/>
        <n v="-33.113526999999998"/>
        <n v="-33.117570000000001"/>
        <n v="-33.047828000000003"/>
        <n v="-33.034801000000002"/>
        <n v="-33.030940999999999"/>
        <n v="-33.025606000000003"/>
        <n v="-33.020189000000002"/>
        <n v="-32.971643999999998"/>
        <n v="-32.970283999999999"/>
        <n v="-32.957628"/>
        <n v="-32.934013"/>
        <n v="-32.930326999999998"/>
        <n v="-32.923642999999998"/>
        <n v="-32.921494000000003"/>
        <n v="-32.930307999999997"/>
        <n v="-32.933934000000001"/>
        <n v="-32.957737999999999"/>
        <n v="-32.970227000000001"/>
        <n v="-33.020122000000001"/>
        <n v="-33.023733"/>
        <n v="-33.030887"/>
        <n v="-33.034745999999998"/>
        <n v="-33.047817000000002"/>
        <n v="-33.116920999999998"/>
        <n v="-33.112414999999999"/>
        <n v="-33.111753999999998"/>
        <n v="-33.126666999999998"/>
        <n v="-33.131191999999999"/>
        <n v="-33.139519"/>
        <n v="-33.031692"/>
        <n v="-33.028087999999997"/>
        <n v="-33.021338"/>
        <n v="-33.018906999999999"/>
        <n v="-33.014263999999997"/>
        <n v="-33.010162000000001"/>
        <n v="-33.010477000000002"/>
        <n v="-33.007064"/>
        <n v="-32.998899000000002"/>
        <n v="-33.007219999999997"/>
        <n v="-33.013089000000001"/>
        <n v="-33.018614999999997"/>
        <n v="-33.024213000000003"/>
        <n v="-33.055107"/>
        <n v="-33.054614000000001"/>
        <n v="-33.024388000000002"/>
        <n v="-33.021915"/>
        <n v="-33.008243999999998"/>
        <n v="-33.004652"/>
        <n v="-33.007080999999999"/>
        <n v="-33.010449999999999"/>
        <n v="-33.010145000000001"/>
        <n v="-33.014287000000003"/>
        <n v="-33.018974999999998"/>
        <n v="-33.021332999999998"/>
        <n v="-33.030123000000003"/>
        <n v="-33.031691000000002"/>
        <n v="-33.034604999999999"/>
        <n v="-33.056164000000003"/>
        <n v="-33.054167"/>
        <n v="-33.062691999999998"/>
        <n v="-33.052636999999997"/>
        <n v="-33.046422999999997"/>
        <n v="-33.035718000000003"/>
        <n v="-33.033886000000003"/>
        <n v="-33.032722"/>
        <n v="-33.030521"/>
        <n v="-33.028917"/>
        <n v="-33.027254999999997"/>
        <n v="-33.024194000000001"/>
        <n v="-33.021985999999998"/>
        <n v="-33.015431999999997"/>
        <n v="-33.008226999999998"/>
        <n v="-33.002583999999999"/>
        <n v="-33.000453"/>
        <n v="-32.996518999999999"/>
        <n v="-32.987222000000003"/>
        <n v="-32.985475000000001"/>
        <n v="-32.985501999999997"/>
        <n v="-32.992837999999999"/>
        <n v="-32.996580000000002"/>
        <n v="-33.001984999999998"/>
        <n v="-33.008502999999997"/>
        <n v="-33.013154"/>
        <n v="-33.024247000000003"/>
        <n v="-33.025230999999998"/>
        <n v="-33.02572"/>
        <n v="-33.027203999999998"/>
        <n v="-33.030588999999999"/>
        <n v="-33.032696000000001"/>
        <n v="-33.033861999999999"/>
        <n v="-33.035716000000001"/>
        <n v="-33.038393999999997"/>
        <n v="-33.046447000000001"/>
        <n v="-33.055393000000002"/>
        <n v="-33.062688000000001"/>
        <n v="-33.058256"/>
        <n v="-33.056168"/>
        <n v="-33.056320999999997"/>
        <n v="-33.058253999999998"/>
        <n v="-33.055380999999997"/>
        <n v="-33.052776999999999"/>
        <n v="-33.046571999999998"/>
        <n v="-33.042017000000001"/>
        <n v="-33.036307999999998"/>
        <n v="-33.030569999999997"/>
        <n v="-33.024974"/>
        <n v="-33.024251"/>
        <n v="-33.012746999999997"/>
        <n v="-33.007201000000002"/>
        <n v="-32.996794000000001"/>
        <n v="-32.994259999999997"/>
        <n v="-32.980558000000002"/>
        <n v="-32.972481000000002"/>
        <n v="-32.972109000000003"/>
        <n v="-32.971843"/>
        <n v="-32.980550999999998"/>
        <n v="-32.988228999999997"/>
        <n v="-32.994256999999998"/>
        <n v="-32.996791999999999"/>
        <n v="-33.036295000000003"/>
        <n v="-33.041944999999998"/>
        <n v="-33.046512999999997"/>
        <n v="-33.052725000000002"/>
        <n v="-33.056342999999998"/>
        <n v="-32.995126999999997"/>
        <n v="-32.992947999999998"/>
        <n v="-32.987487999999999"/>
        <n v="-32.987164999999997"/>
        <n v="-32.995749000000004"/>
        <n v="-32.99888"/>
        <n v="-33.000861999999998"/>
        <n v="-33.008527999999998"/>
        <n v="-33.047756999999997"/>
        <n v="-33.118122999999997"/>
        <n v="-33.121040999999998"/>
        <n v="-33.138069000000002"/>
        <n v="-33.133139"/>
        <n v="-33.134407000000003"/>
        <n v="-33.132834000000003"/>
        <n v="-33.131135"/>
        <n v="-33.126671000000002"/>
        <n v="-33.120936999999998"/>
        <n v="-33.118191000000003"/>
        <n v="-33.034888000000002"/>
        <n v="-33.008254000000001"/>
        <n v="-33.001049999999999"/>
        <n v="-32.99906"/>
        <n v="-32.995707000000003"/>
        <n v="-32.987493999999998"/>
        <n v="-32.992117"/>
        <n v="-32.995091000000002"/>
        <n v="-33.046660000000003"/>
        <n v="-33.043489000000001"/>
        <n v="-33.042025000000002"/>
        <n v="-33.042847999999999"/>
        <n v="-33.040880999999999"/>
        <n v="-33.035978"/>
        <n v="-33.034143"/>
        <n v="-33.029688"/>
        <n v="-33.027230000000003"/>
        <n v="-33.024501000000001"/>
        <n v="-33.026494999999997"/>
        <n v="-33.027569999999997"/>
        <n v="-33.029805000000003"/>
        <n v="-33.031471000000003"/>
        <n v="-33.034334000000001"/>
        <n v="-33.037126000000001"/>
        <n v="-33.040874000000002"/>
        <n v="-33.042839999999998"/>
        <n v="-33.043560999999997"/>
        <n v="-33.042946000000001"/>
        <n v="-33.043481999999997"/>
        <n v="-33.046630999999998"/>
        <n v="-32.997084000000001"/>
        <n v="-32.999279000000001"/>
        <n v="-32.996903000000003"/>
        <n v="-32.995199999999997"/>
        <n v="-32.990516"/>
        <n v="-33.018752999999997"/>
        <n v="-33.034399999999998"/>
        <n v="-33.044055999999998"/>
        <n v="-33.053925"/>
        <n v="-33.040308000000003"/>
        <n v="-33.040033000000001"/>
        <n v="-33.053863"/>
        <n v="-33.044077000000001"/>
        <n v="-33.022041000000002"/>
        <n v="-32.990521000000001"/>
        <n v="-32.995170000000002"/>
        <n v="-32.999271"/>
        <n v="-32.996996000000003"/>
        <n v="-32.998609000000002"/>
        <n v="-33.009208000000001"/>
        <n v="-33.001339999999999"/>
        <n v="-32.999279999999999"/>
        <n v="-32.998840999999999"/>
        <n v="-32.974575000000002"/>
        <n v="-32.972864000000001"/>
        <n v="-33.025737999999997"/>
        <n v="-33.055399000000001"/>
        <n v="-33.064262999999997"/>
        <n v="-33.064261999999999"/>
        <n v="-33.020086999999997"/>
        <n v="-32.974581000000001"/>
        <n v="-32.999014000000003"/>
        <n v="-32.999288"/>
        <n v="-33.001344000000003"/>
        <n v="-33.009231"/>
        <n v="-32.998604"/>
      </sharedItems>
    </cacheField>
    <cacheField name="Distancia al origen" numFmtId="2">
      <sharedItems containsSemiMixedTypes="0" containsString="0" containsNumber="1" minValue="96.584686279296903" maxValue="38634.19921875" count="284">
        <n v="199.45631408691406"/>
        <n v="1283.0419921875"/>
        <n v="1984.5633544921875"/>
        <n v="4391.7998046875"/>
        <n v="4743.39990234375"/>
        <n v="6612.359375"/>
        <n v="17504.87109375"/>
        <n v="19952.166015625"/>
        <n v="20791.5078125"/>
        <n v="21958.134765625"/>
        <n v="23264.240234375"/>
        <n v="29172.630859375"/>
        <n v="29594.7890625"/>
        <n v="31250.791015625"/>
        <n v="34379.99609375"/>
        <n v="36344.04296875"/>
        <n v="37399.56640625"/>
        <n v="715.01806640625"/>
        <n v="1964.4345703125"/>
        <n v="3918.231201171875"/>
        <n v="7064.39501953125"/>
        <n v="8692.8759765625"/>
        <n v="15262.5068359375"/>
        <n v="15833.083984375"/>
        <n v="17615.87890625"/>
        <n v="18450.552734375"/>
        <n v="20906.046875"/>
        <n v="31951.4609375"/>
        <n v="34022.875"/>
        <n v="34819.26171875"/>
        <n v="36987.29296875"/>
        <n v="37668.32421875"/>
        <n v="38634.19921875"/>
        <n v="280.49249267578125"/>
        <n v="813.6529541015625"/>
        <n v="2117.706298828125"/>
        <n v="2588.98681640625"/>
        <n v="4470.16748046875"/>
        <n v="5342.92724609375"/>
        <n v="5719.78759765625"/>
        <n v="6393.158203125"/>
        <n v="7664.384765625"/>
        <n v="10622.5859375"/>
        <n v="12032.5791015625"/>
        <n v="12740.0126953125"/>
        <n v="13472.607421875"/>
        <n v="13927.0341796875"/>
        <n v="15709.830078125"/>
        <n v="16544.501953125"/>
        <n v="18999.99609375"/>
        <n v="21658.041015625"/>
        <n v="197.44645690917969"/>
        <n v="2983.455078125"/>
        <n v="5430.75"/>
        <n v="6270.091796875"/>
        <n v="7436.72119140625"/>
        <n v="8519.7958984375"/>
        <n v="9168.1455078125"/>
        <n v="11054.8046875"/>
        <n v="12001.1044921875"/>
        <n v="16488.4375"/>
        <n v="17155.642578125"/>
        <n v="17534.015625"/>
        <n v="18402.517578125"/>
        <n v="20038.98828125"/>
        <n v="20505.84765625"/>
        <n v="21761.638671875"/>
        <n v="22380.34375"/>
        <n v="22963.359375"/>
        <n v="96.584686279296875"/>
        <n v="1649.131103515625"/>
        <n v="2781.182861328125"/>
        <n v="4176.890625"/>
        <n v="4931.7099609375"/>
        <n v="6798.53662109375"/>
        <n v="7082.2041015625"/>
        <n v="7660.92431640625"/>
        <n v="7928.0927734375"/>
        <n v="8287.6796875"/>
        <n v="8940.3671875"/>
        <n v="9399.2626953125"/>
        <n v="10017.6171875"/>
        <n v="10762.814453125"/>
        <n v="11924.4580078125"/>
        <n v="12638.3115234375"/>
        <n v="15842.427734375"/>
        <n v="16468.181640625"/>
        <n v="18060.279296875"/>
        <n v="18388.53515625"/>
        <n v="311.8397216796875"/>
        <n v="1584.2503662109375"/>
        <n v="2351.767333984375"/>
        <n v="6165.232421875"/>
        <n v="7012.23046875"/>
        <n v="7849.8046875"/>
        <n v="8549.92578125"/>
        <n v="9416.1044921875"/>
        <n v="9921.1181640625"/>
        <n v="10230.2001953125"/>
        <n v="10758.619140625"/>
        <n v="11147.830078125"/>
        <n v="11461.7939453125"/>
        <n v="12042.1005859375"/>
        <n v="12328.46484375"/>
        <n v="12796.5263671875"/>
        <n v="14198.3720703125"/>
        <n v="15301.86328125"/>
        <n v="16344.7275390625"/>
        <n v="18679.990234375"/>
        <n v="19133.01953125"/>
        <n v="150.30767822265625"/>
        <n v="549.653564453125"/>
        <n v="3828.44482421875"/>
        <n v="4161.21630859375"/>
        <n v="4914.4853515625"/>
        <n v="5656.66064453125"/>
        <n v="6710.4052734375"/>
        <n v="7922.60546875"/>
        <n v="8804.7509765625"/>
        <n v="9190.8955078125"/>
        <n v="9815.6865234375"/>
        <n v="10897.7265625"/>
        <n v="11771.5986328125"/>
        <n v="14909.7060546875"/>
        <n v="15338.0380859375"/>
        <n v="17717.896484375"/>
        <n v="20452.873046875"/>
        <n v="21419.3359375"/>
        <n v="189.02119445800781"/>
        <n v="2223.960693359375"/>
        <n v="3492.8388671875"/>
        <n v="4746.23193359375"/>
        <n v="5178.1220703125"/>
        <n v="8314.09375"/>
        <n v="9724.0869140625"/>
        <n v="10431.5205078125"/>
        <n v="11164.115234375"/>
        <n v="11802.712890625"/>
        <n v="12111.794921875"/>
        <n v="13029.4248046875"/>
        <n v="13923.6953125"/>
        <n v="14296.3359375"/>
        <n v="15342.87890625"/>
        <n v="16087.5693359375"/>
        <n v="16841.841796875"/>
        <n v="17183.458984375"/>
        <n v="18226.322265625"/>
        <n v="20561.5859375"/>
        <n v="20968.337890625"/>
        <n v="163.32025146484375"/>
        <n v="603.013427734375"/>
        <n v="1511.353515625"/>
        <n v="2825.822021484375"/>
        <n v="4145.51708984375"/>
        <n v="5701.63623046875"/>
        <n v="8888.49609375"/>
        <n v="10105.6904296875"/>
        <n v="11626.5224609375"/>
        <n v="12813.5439453125"/>
        <n v="14596.33984375"/>
        <n v="15431.0126953125"/>
        <n v="17871.66796875"/>
        <n v="27452.154296875"/>
        <n v="28248.54296875"/>
        <n v="29416.34765625"/>
        <n v="30411.40625"/>
        <n v="31378.6640625"/>
        <n v="32059.693359375"/>
        <n v="34239.3203125"/>
        <n v="35048.94921875"/>
        <n v="385.55239868164062"/>
        <n v="785.4530029296875"/>
        <n v="1290.298583984375"/>
        <n v="1963.40771484375"/>
        <n v="2984.015380859375"/>
        <n v="3787.356201171875"/>
        <n v="5648.17626953125"/>
        <n v="16132.9091796875"/>
        <n v="18562.8046875"/>
        <n v="19419.546875"/>
        <n v="20586.173828125"/>
        <n v="22309.52734375"/>
        <n v="24197.255859375"/>
        <n v="25307.236328125"/>
        <n v="28497.220703125"/>
        <n v="30275.775390625"/>
        <n v="31588.978515625"/>
        <n v="32904.72265625"/>
        <n v="33622.87890625"/>
        <n v="34195.73828125"/>
        <n v="107.31732940673828"/>
        <n v="566.20465087890625"/>
        <n v="1164.8609619140625"/>
        <n v="1697.484375"/>
        <n v="2420.772705078125"/>
        <n v="3452.676513671875"/>
        <n v="4223.31396484375"/>
        <n v="5048.41552734375"/>
        <n v="5666.71923828125"/>
        <n v="6485.27685546875"/>
        <n v="281.19122314453125"/>
        <n v="708.88970947265625"/>
        <n v="1202.366455078125"/>
        <n v="1556.531982421875"/>
        <n v="1945.6689453125"/>
        <n v="2374.922119140625"/>
        <n v="2923.965087890625"/>
        <n v="3570.921142578125"/>
        <n v="4295.8037109375"/>
        <n v="4642.7587890625"/>
        <n v="5024.1220703125"/>
        <n v="5427.09228515625"/>
        <n v="5883.75390625"/>
        <n v="195.95246887207031"/>
        <n v="869.64794921875"/>
        <n v="1734.6978759765625"/>
        <n v="2181.647705078125"/>
        <n v="2856.3798828125"/>
        <n v="3535.681640625"/>
        <n v="5026.45556640625"/>
        <n v="6576.671875"/>
        <n v="9769.4345703125"/>
        <n v="11041.048828125"/>
        <n v="12577.5517578125"/>
        <n v="13294.4755859375"/>
        <n v="13748.90234375"/>
        <n v="15994.53125"/>
        <n v="18202.423828125"/>
        <n v="19596.017578125"/>
        <n v="24067.06640625"/>
        <n v="190.43342590332031"/>
        <n v="4001.5771484375"/>
        <n v="5384.1953125"/>
        <n v="9720.708984375"/>
        <n v="10209.7177734375"/>
        <n v="10828.2294921875"/>
        <n v="12722.2373046875"/>
        <n v="13832.21875"/>
        <n v="17022.201171875"/>
        <n v="18800.755859375"/>
        <n v="20286.31640625"/>
        <n v="20969.87890625"/>
        <n v="21635.9765625"/>
        <n v="22085.7421875"/>
        <n v="22942.703125"/>
        <n v="23547.046875"/>
        <n v="138.70524597167969"/>
        <n v="1668.7437744140625"/>
        <n v="2850.528564453125"/>
        <n v="3251.271484375"/>
        <n v="5986.05859375"/>
        <n v="6574.7529296875"/>
        <n v="9130.462890625"/>
        <n v="11084.333984375"/>
        <n v="11951.236328125"/>
        <n v="12473.1826171875"/>
        <n v="18855.052734375"/>
        <n v="19930.9140625"/>
        <n v="20447.302734375"/>
        <n v="20836.513671875"/>
        <n v="22103.42578125"/>
        <n v="23894.658203125"/>
        <n v="24648.931640625"/>
        <n v="24992.1796875"/>
        <n v="26733.353515625"/>
        <n v="156.89012145996094"/>
        <n v="855.23944091796875"/>
        <n v="1902.50146484375"/>
        <n v="2235.272705078125"/>
        <n v="2988.541748046875"/>
        <n v="4784.4619140625"/>
        <n v="5996.662109375"/>
        <n v="6383.35888671875"/>
        <n v="6878.80712890625"/>
        <n v="7933.236328125"/>
        <n v="13973.474609375"/>
        <n v="14845.0986328125"/>
        <n v="16792.6875"/>
        <n v="19369.625"/>
        <n v="20365.234375"/>
        <n v="23040.45703125"/>
        <n v="23443.556640625"/>
        <n v="24614.458984375"/>
        <n v="26148.919921875"/>
      </sharedItems>
    </cacheField>
    <cacheField name="Seguimiento" numFmtId="0">
      <sharedItems containsSemiMixedTypes="0" containsString="0" containsNumber="1" containsInteger="1" minValue="1" maxValue="1" count="1">
        <n v="1"/>
      </sharedItems>
    </cacheField>
    <cacheField name="ICR" numFmtId="0">
      <sharedItems containsSemiMixedTypes="0" containsString="0" containsNumber="1" containsInteger="1" minValue="0" maxValue="1" count="2">
        <n v="1"/>
        <n v="0"/>
      </sharedItems>
    </cacheField>
    <cacheField name="IP" numFmtId="0">
      <sharedItems containsSemiMixedTypes="0" containsString="0" containsNumber="1" containsInteger="1" minValue="0" maxValue="1" count="2">
        <n v="1"/>
        <n v="0"/>
      </sharedItems>
    </cacheField>
    <cacheField name="Ponderador ICR" numFmtId="2">
      <sharedItems containsMixedTypes="1" containsNumber="1" minValue="0" maxValue="0.9" count="4">
        <n v="0.9"/>
        <n v="0.05"/>
        <n v="0"/>
        <s v="|"/>
      </sharedItems>
    </cacheField>
    <cacheField name="Punto Urbano" numFmtId="0">
      <sharedItems containsSemiMixedTypes="0" containsString="0" containsNumber="1" containsInteger="1" minValue="1" maxValue="1" count="1">
        <n v="1"/>
      </sharedItems>
    </cacheField>
    <cacheField name="Referencia de Punto de Control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:r="http://schemas.openxmlformats.org/officeDocument/2006/relationships" xmlns="http://schemas.openxmlformats.org/spreadsheetml/2006/main" count="4">
  <r>
    <x v="0"/>
    <x v="0"/>
    <x v="0"/>
    <x v="0"/>
    <x v="0"/>
    <x v="0"/>
    <x v="0"/>
    <x v="0"/>
  </r>
  <r>
    <x v="0"/>
    <x v="0"/>
    <x v="0"/>
    <x v="0"/>
    <x v="1"/>
    <x v="1"/>
    <x v="0"/>
    <x v="0"/>
  </r>
  <r>
    <x v="0"/>
    <x v="1"/>
    <x v="0"/>
    <x v="0"/>
    <x v="1"/>
    <x v="2"/>
    <x v="0"/>
    <x v="0"/>
  </r>
  <r>
    <x v="0"/>
    <x v="1"/>
    <x v="0"/>
    <x v="0"/>
    <x v="1"/>
    <x v="3"/>
    <x v="0"/>
    <x v="0"/>
  </r>
</pivotCacheRecords>
</file>

<file path=xl/pivotCache/pivotCacheRecords2.xml><?xml version="1.0" encoding="utf-8"?>
<pivotCacheRecords xmlns:r="http://schemas.openxmlformats.org/officeDocument/2006/relationships" xmlns="http://schemas.openxmlformats.org/spreadsheetml/2006/main" count="18">
  <r>
    <x v="0"/>
    <x v="0"/>
    <x v="0"/>
    <x v="0"/>
    <x v="0"/>
  </r>
  <r>
    <x v="0"/>
    <x v="0"/>
    <x v="0"/>
    <x v="1"/>
    <x v="1"/>
  </r>
  <r>
    <x v="0"/>
    <x v="1"/>
    <x v="0"/>
    <x v="0"/>
    <x v="0"/>
  </r>
  <r>
    <x v="0"/>
    <x v="1"/>
    <x v="0"/>
    <x v="1"/>
    <x v="1"/>
  </r>
  <r>
    <x v="0"/>
    <x v="2"/>
    <x v="0"/>
    <x v="0"/>
    <x v="0"/>
  </r>
  <r>
    <x v="0"/>
    <x v="2"/>
    <x v="0"/>
    <x v="1"/>
    <x v="1"/>
  </r>
  <r>
    <x v="0"/>
    <x v="3"/>
    <x v="0"/>
    <x v="0"/>
    <x v="0"/>
  </r>
  <r>
    <x v="0"/>
    <x v="3"/>
    <x v="0"/>
    <x v="1"/>
    <x v="1"/>
  </r>
  <r>
    <x v="0"/>
    <x v="4"/>
    <x v="0"/>
    <x v="0"/>
    <x v="0"/>
  </r>
  <r>
    <x v="0"/>
    <x v="4"/>
    <x v="0"/>
    <x v="1"/>
    <x v="1"/>
  </r>
  <r>
    <x v="0"/>
    <x v="5"/>
    <x v="0"/>
    <x v="0"/>
    <x v="0"/>
  </r>
  <r>
    <x v="0"/>
    <x v="5"/>
    <x v="0"/>
    <x v="1"/>
    <x v="1"/>
  </r>
  <r>
    <x v="0"/>
    <x v="6"/>
    <x v="0"/>
    <x v="0"/>
    <x v="0"/>
  </r>
  <r>
    <x v="0"/>
    <x v="6"/>
    <x v="0"/>
    <x v="1"/>
    <x v="1"/>
  </r>
  <r>
    <x v="0"/>
    <x v="7"/>
    <x v="0"/>
    <x v="0"/>
    <x v="0"/>
  </r>
  <r>
    <x v="0"/>
    <x v="7"/>
    <x v="0"/>
    <x v="1"/>
    <x v="1"/>
  </r>
  <r>
    <x v="0"/>
    <x v="8"/>
    <x v="0"/>
    <x v="0"/>
    <x v="0"/>
  </r>
  <r>
    <x v="0"/>
    <x v="8"/>
    <x v="0"/>
    <x v="1"/>
    <x v="1"/>
  </r>
</pivotCacheRecords>
</file>

<file path=xl/pivotCache/pivotCacheRecords3.xml><?xml version="1.0" encoding="utf-8"?>
<pivotCacheRecords xmlns:r="http://schemas.openxmlformats.org/officeDocument/2006/relationships" xmlns="http://schemas.openxmlformats.org/spreadsheetml/2006/main" count="286">
  <r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1"/>
    <x v="0"/>
    <x v="0"/>
    <x v="1"/>
    <x v="1"/>
    <x v="0"/>
    <x v="0"/>
  </r>
  <r>
    <x v="0"/>
    <x v="0"/>
    <x v="0"/>
    <x v="2"/>
    <x v="2"/>
    <x v="2"/>
    <x v="2"/>
    <x v="0"/>
    <x v="1"/>
    <x v="1"/>
    <x v="2"/>
    <x v="0"/>
    <x v="0"/>
  </r>
  <r>
    <x v="0"/>
    <x v="0"/>
    <x v="0"/>
    <x v="3"/>
    <x v="3"/>
    <x v="3"/>
    <x v="3"/>
    <x v="0"/>
    <x v="1"/>
    <x v="1"/>
    <x v="2"/>
    <x v="0"/>
    <x v="0"/>
  </r>
  <r>
    <x v="0"/>
    <x v="0"/>
    <x v="0"/>
    <x v="4"/>
    <x v="4"/>
    <x v="4"/>
    <x v="4"/>
    <x v="0"/>
    <x v="1"/>
    <x v="1"/>
    <x v="2"/>
    <x v="0"/>
    <x v="0"/>
  </r>
  <r>
    <x v="0"/>
    <x v="0"/>
    <x v="0"/>
    <x v="5"/>
    <x v="5"/>
    <x v="5"/>
    <x v="5"/>
    <x v="0"/>
    <x v="1"/>
    <x v="1"/>
    <x v="2"/>
    <x v="0"/>
    <x v="0"/>
  </r>
  <r>
    <x v="0"/>
    <x v="0"/>
    <x v="0"/>
    <x v="6"/>
    <x v="6"/>
    <x v="6"/>
    <x v="6"/>
    <x v="0"/>
    <x v="1"/>
    <x v="1"/>
    <x v="2"/>
    <x v="0"/>
    <x v="0"/>
  </r>
  <r>
    <x v="0"/>
    <x v="0"/>
    <x v="0"/>
    <x v="7"/>
    <x v="7"/>
    <x v="7"/>
    <x v="7"/>
    <x v="0"/>
    <x v="1"/>
    <x v="1"/>
    <x v="2"/>
    <x v="0"/>
    <x v="0"/>
  </r>
  <r>
    <x v="0"/>
    <x v="0"/>
    <x v="0"/>
    <x v="8"/>
    <x v="8"/>
    <x v="8"/>
    <x v="8"/>
    <x v="0"/>
    <x v="1"/>
    <x v="1"/>
    <x v="2"/>
    <x v="0"/>
    <x v="0"/>
  </r>
  <r>
    <x v="0"/>
    <x v="0"/>
    <x v="0"/>
    <x v="9"/>
    <x v="9"/>
    <x v="9"/>
    <x v="9"/>
    <x v="0"/>
    <x v="1"/>
    <x v="1"/>
    <x v="2"/>
    <x v="0"/>
    <x v="0"/>
  </r>
  <r>
    <x v="0"/>
    <x v="0"/>
    <x v="0"/>
    <x v="10"/>
    <x v="10"/>
    <x v="10"/>
    <x v="10"/>
    <x v="0"/>
    <x v="1"/>
    <x v="1"/>
    <x v="2"/>
    <x v="0"/>
    <x v="0"/>
  </r>
  <r>
    <x v="0"/>
    <x v="0"/>
    <x v="0"/>
    <x v="11"/>
    <x v="11"/>
    <x v="11"/>
    <x v="11"/>
    <x v="0"/>
    <x v="1"/>
    <x v="1"/>
    <x v="2"/>
    <x v="0"/>
    <x v="0"/>
  </r>
  <r>
    <x v="0"/>
    <x v="0"/>
    <x v="0"/>
    <x v="12"/>
    <x v="12"/>
    <x v="12"/>
    <x v="12"/>
    <x v="0"/>
    <x v="1"/>
    <x v="1"/>
    <x v="2"/>
    <x v="0"/>
    <x v="0"/>
  </r>
  <r>
    <x v="0"/>
    <x v="0"/>
    <x v="0"/>
    <x v="13"/>
    <x v="13"/>
    <x v="13"/>
    <x v="13"/>
    <x v="0"/>
    <x v="1"/>
    <x v="1"/>
    <x v="2"/>
    <x v="0"/>
    <x v="0"/>
  </r>
  <r>
    <x v="0"/>
    <x v="0"/>
    <x v="0"/>
    <x v="14"/>
    <x v="14"/>
    <x v="14"/>
    <x v="14"/>
    <x v="0"/>
    <x v="1"/>
    <x v="1"/>
    <x v="2"/>
    <x v="0"/>
    <x v="0"/>
  </r>
  <r>
    <x v="0"/>
    <x v="0"/>
    <x v="0"/>
    <x v="15"/>
    <x v="15"/>
    <x v="15"/>
    <x v="15"/>
    <x v="0"/>
    <x v="1"/>
    <x v="1"/>
    <x v="2"/>
    <x v="0"/>
    <x v="0"/>
  </r>
  <r>
    <x v="0"/>
    <x v="0"/>
    <x v="0"/>
    <x v="16"/>
    <x v="16"/>
    <x v="16"/>
    <x v="16"/>
    <x v="0"/>
    <x v="0"/>
    <x v="1"/>
    <x v="1"/>
    <x v="0"/>
    <x v="0"/>
  </r>
  <r>
    <x v="0"/>
    <x v="0"/>
    <x v="1"/>
    <x v="0"/>
    <x v="17"/>
    <x v="17"/>
    <x v="17"/>
    <x v="0"/>
    <x v="0"/>
    <x v="0"/>
    <x v="0"/>
    <x v="0"/>
    <x v="0"/>
  </r>
  <r>
    <x v="0"/>
    <x v="0"/>
    <x v="1"/>
    <x v="1"/>
    <x v="18"/>
    <x v="18"/>
    <x v="18"/>
    <x v="0"/>
    <x v="0"/>
    <x v="1"/>
    <x v="1"/>
    <x v="0"/>
    <x v="0"/>
  </r>
  <r>
    <x v="0"/>
    <x v="0"/>
    <x v="1"/>
    <x v="2"/>
    <x v="19"/>
    <x v="19"/>
    <x v="19"/>
    <x v="0"/>
    <x v="1"/>
    <x v="1"/>
    <x v="2"/>
    <x v="0"/>
    <x v="0"/>
  </r>
  <r>
    <x v="0"/>
    <x v="0"/>
    <x v="1"/>
    <x v="3"/>
    <x v="20"/>
    <x v="20"/>
    <x v="20"/>
    <x v="0"/>
    <x v="1"/>
    <x v="1"/>
    <x v="2"/>
    <x v="0"/>
    <x v="0"/>
  </r>
  <r>
    <x v="0"/>
    <x v="0"/>
    <x v="1"/>
    <x v="4"/>
    <x v="21"/>
    <x v="21"/>
    <x v="21"/>
    <x v="0"/>
    <x v="1"/>
    <x v="1"/>
    <x v="2"/>
    <x v="0"/>
    <x v="0"/>
  </r>
  <r>
    <x v="0"/>
    <x v="0"/>
    <x v="1"/>
    <x v="5"/>
    <x v="22"/>
    <x v="22"/>
    <x v="22"/>
    <x v="0"/>
    <x v="1"/>
    <x v="1"/>
    <x v="2"/>
    <x v="0"/>
    <x v="0"/>
  </r>
  <r>
    <x v="0"/>
    <x v="0"/>
    <x v="1"/>
    <x v="6"/>
    <x v="23"/>
    <x v="23"/>
    <x v="23"/>
    <x v="0"/>
    <x v="1"/>
    <x v="1"/>
    <x v="2"/>
    <x v="0"/>
    <x v="0"/>
  </r>
  <r>
    <x v="0"/>
    <x v="0"/>
    <x v="1"/>
    <x v="7"/>
    <x v="24"/>
    <x v="24"/>
    <x v="24"/>
    <x v="0"/>
    <x v="1"/>
    <x v="1"/>
    <x v="2"/>
    <x v="0"/>
    <x v="0"/>
  </r>
  <r>
    <x v="0"/>
    <x v="0"/>
    <x v="1"/>
    <x v="8"/>
    <x v="25"/>
    <x v="25"/>
    <x v="25"/>
    <x v="0"/>
    <x v="1"/>
    <x v="1"/>
    <x v="2"/>
    <x v="0"/>
    <x v="0"/>
  </r>
  <r>
    <x v="0"/>
    <x v="0"/>
    <x v="1"/>
    <x v="9"/>
    <x v="26"/>
    <x v="26"/>
    <x v="26"/>
    <x v="0"/>
    <x v="1"/>
    <x v="1"/>
    <x v="2"/>
    <x v="0"/>
    <x v="0"/>
  </r>
  <r>
    <x v="0"/>
    <x v="0"/>
    <x v="1"/>
    <x v="10"/>
    <x v="27"/>
    <x v="27"/>
    <x v="27"/>
    <x v="0"/>
    <x v="1"/>
    <x v="1"/>
    <x v="2"/>
    <x v="0"/>
    <x v="0"/>
  </r>
  <r>
    <x v="0"/>
    <x v="0"/>
    <x v="1"/>
    <x v="11"/>
    <x v="28"/>
    <x v="28"/>
    <x v="28"/>
    <x v="0"/>
    <x v="1"/>
    <x v="1"/>
    <x v="2"/>
    <x v="0"/>
    <x v="0"/>
  </r>
  <r>
    <x v="0"/>
    <x v="0"/>
    <x v="1"/>
    <x v="12"/>
    <x v="29"/>
    <x v="29"/>
    <x v="29"/>
    <x v="0"/>
    <x v="1"/>
    <x v="1"/>
    <x v="2"/>
    <x v="0"/>
    <x v="0"/>
  </r>
  <r>
    <x v="0"/>
    <x v="0"/>
    <x v="1"/>
    <x v="13"/>
    <x v="30"/>
    <x v="30"/>
    <x v="30"/>
    <x v="0"/>
    <x v="1"/>
    <x v="1"/>
    <x v="2"/>
    <x v="0"/>
    <x v="0"/>
  </r>
  <r>
    <x v="0"/>
    <x v="0"/>
    <x v="1"/>
    <x v="14"/>
    <x v="31"/>
    <x v="31"/>
    <x v="31"/>
    <x v="0"/>
    <x v="1"/>
    <x v="1"/>
    <x v="2"/>
    <x v="0"/>
    <x v="0"/>
  </r>
  <r>
    <x v="0"/>
    <x v="0"/>
    <x v="1"/>
    <x v="15"/>
    <x v="32"/>
    <x v="32"/>
    <x v="32"/>
    <x v="0"/>
    <x v="0"/>
    <x v="1"/>
    <x v="1"/>
    <x v="0"/>
    <x v="0"/>
  </r>
  <r>
    <x v="0"/>
    <x v="1"/>
    <x v="0"/>
    <x v="0"/>
    <x v="33"/>
    <x v="33"/>
    <x v="33"/>
    <x v="0"/>
    <x v="0"/>
    <x v="0"/>
    <x v="0"/>
    <x v="0"/>
    <x v="0"/>
  </r>
  <r>
    <x v="0"/>
    <x v="1"/>
    <x v="0"/>
    <x v="1"/>
    <x v="34"/>
    <x v="34"/>
    <x v="34"/>
    <x v="0"/>
    <x v="0"/>
    <x v="1"/>
    <x v="1"/>
    <x v="0"/>
    <x v="0"/>
  </r>
  <r>
    <x v="0"/>
    <x v="1"/>
    <x v="0"/>
    <x v="2"/>
    <x v="35"/>
    <x v="35"/>
    <x v="35"/>
    <x v="0"/>
    <x v="1"/>
    <x v="1"/>
    <x v="2"/>
    <x v="0"/>
    <x v="0"/>
  </r>
  <r>
    <x v="0"/>
    <x v="1"/>
    <x v="0"/>
    <x v="3"/>
    <x v="36"/>
    <x v="36"/>
    <x v="36"/>
    <x v="0"/>
    <x v="1"/>
    <x v="1"/>
    <x v="2"/>
    <x v="0"/>
    <x v="0"/>
  </r>
  <r>
    <x v="0"/>
    <x v="1"/>
    <x v="0"/>
    <x v="4"/>
    <x v="37"/>
    <x v="37"/>
    <x v="37"/>
    <x v="0"/>
    <x v="1"/>
    <x v="1"/>
    <x v="2"/>
    <x v="0"/>
    <x v="0"/>
  </r>
  <r>
    <x v="0"/>
    <x v="1"/>
    <x v="0"/>
    <x v="5"/>
    <x v="38"/>
    <x v="38"/>
    <x v="38"/>
    <x v="0"/>
    <x v="1"/>
    <x v="1"/>
    <x v="2"/>
    <x v="0"/>
    <x v="0"/>
  </r>
  <r>
    <x v="0"/>
    <x v="1"/>
    <x v="0"/>
    <x v="6"/>
    <x v="39"/>
    <x v="39"/>
    <x v="39"/>
    <x v="0"/>
    <x v="1"/>
    <x v="1"/>
    <x v="2"/>
    <x v="0"/>
    <x v="0"/>
  </r>
  <r>
    <x v="0"/>
    <x v="1"/>
    <x v="0"/>
    <x v="7"/>
    <x v="40"/>
    <x v="40"/>
    <x v="40"/>
    <x v="0"/>
    <x v="1"/>
    <x v="1"/>
    <x v="2"/>
    <x v="0"/>
    <x v="0"/>
  </r>
  <r>
    <x v="0"/>
    <x v="1"/>
    <x v="0"/>
    <x v="8"/>
    <x v="41"/>
    <x v="41"/>
    <x v="41"/>
    <x v="0"/>
    <x v="1"/>
    <x v="1"/>
    <x v="2"/>
    <x v="0"/>
    <x v="0"/>
  </r>
  <r>
    <x v="0"/>
    <x v="1"/>
    <x v="0"/>
    <x v="9"/>
    <x v="42"/>
    <x v="42"/>
    <x v="42"/>
    <x v="0"/>
    <x v="1"/>
    <x v="1"/>
    <x v="2"/>
    <x v="0"/>
    <x v="0"/>
  </r>
  <r>
    <x v="0"/>
    <x v="1"/>
    <x v="0"/>
    <x v="10"/>
    <x v="43"/>
    <x v="43"/>
    <x v="43"/>
    <x v="0"/>
    <x v="1"/>
    <x v="1"/>
    <x v="2"/>
    <x v="0"/>
    <x v="0"/>
  </r>
  <r>
    <x v="0"/>
    <x v="1"/>
    <x v="0"/>
    <x v="11"/>
    <x v="44"/>
    <x v="44"/>
    <x v="44"/>
    <x v="0"/>
    <x v="1"/>
    <x v="1"/>
    <x v="2"/>
    <x v="0"/>
    <x v="0"/>
  </r>
  <r>
    <x v="0"/>
    <x v="1"/>
    <x v="0"/>
    <x v="12"/>
    <x v="45"/>
    <x v="45"/>
    <x v="45"/>
    <x v="0"/>
    <x v="1"/>
    <x v="1"/>
    <x v="2"/>
    <x v="0"/>
    <x v="0"/>
  </r>
  <r>
    <x v="0"/>
    <x v="1"/>
    <x v="0"/>
    <x v="13"/>
    <x v="23"/>
    <x v="23"/>
    <x v="46"/>
    <x v="0"/>
    <x v="1"/>
    <x v="1"/>
    <x v="2"/>
    <x v="0"/>
    <x v="0"/>
  </r>
  <r>
    <x v="0"/>
    <x v="1"/>
    <x v="0"/>
    <x v="14"/>
    <x v="24"/>
    <x v="24"/>
    <x v="47"/>
    <x v="0"/>
    <x v="1"/>
    <x v="1"/>
    <x v="2"/>
    <x v="0"/>
    <x v="0"/>
  </r>
  <r>
    <x v="0"/>
    <x v="1"/>
    <x v="0"/>
    <x v="15"/>
    <x v="25"/>
    <x v="25"/>
    <x v="48"/>
    <x v="0"/>
    <x v="1"/>
    <x v="1"/>
    <x v="2"/>
    <x v="0"/>
    <x v="0"/>
  </r>
  <r>
    <x v="0"/>
    <x v="1"/>
    <x v="0"/>
    <x v="16"/>
    <x v="26"/>
    <x v="26"/>
    <x v="49"/>
    <x v="0"/>
    <x v="1"/>
    <x v="1"/>
    <x v="2"/>
    <x v="0"/>
    <x v="0"/>
  </r>
  <r>
    <x v="0"/>
    <x v="1"/>
    <x v="0"/>
    <x v="17"/>
    <x v="46"/>
    <x v="46"/>
    <x v="50"/>
    <x v="0"/>
    <x v="0"/>
    <x v="1"/>
    <x v="1"/>
    <x v="0"/>
    <x v="0"/>
  </r>
  <r>
    <x v="0"/>
    <x v="1"/>
    <x v="1"/>
    <x v="0"/>
    <x v="47"/>
    <x v="47"/>
    <x v="51"/>
    <x v="0"/>
    <x v="0"/>
    <x v="0"/>
    <x v="0"/>
    <x v="0"/>
    <x v="0"/>
  </r>
  <r>
    <x v="0"/>
    <x v="1"/>
    <x v="1"/>
    <x v="1"/>
    <x v="6"/>
    <x v="6"/>
    <x v="52"/>
    <x v="0"/>
    <x v="0"/>
    <x v="1"/>
    <x v="1"/>
    <x v="0"/>
    <x v="0"/>
  </r>
  <r>
    <x v="0"/>
    <x v="1"/>
    <x v="1"/>
    <x v="2"/>
    <x v="7"/>
    <x v="7"/>
    <x v="53"/>
    <x v="0"/>
    <x v="1"/>
    <x v="1"/>
    <x v="2"/>
    <x v="0"/>
    <x v="0"/>
  </r>
  <r>
    <x v="0"/>
    <x v="1"/>
    <x v="1"/>
    <x v="3"/>
    <x v="8"/>
    <x v="8"/>
    <x v="54"/>
    <x v="0"/>
    <x v="1"/>
    <x v="1"/>
    <x v="2"/>
    <x v="0"/>
    <x v="0"/>
  </r>
  <r>
    <x v="0"/>
    <x v="1"/>
    <x v="1"/>
    <x v="4"/>
    <x v="9"/>
    <x v="9"/>
    <x v="55"/>
    <x v="0"/>
    <x v="1"/>
    <x v="1"/>
    <x v="2"/>
    <x v="0"/>
    <x v="0"/>
  </r>
  <r>
    <x v="0"/>
    <x v="1"/>
    <x v="1"/>
    <x v="5"/>
    <x v="48"/>
    <x v="48"/>
    <x v="56"/>
    <x v="0"/>
    <x v="1"/>
    <x v="1"/>
    <x v="2"/>
    <x v="0"/>
    <x v="0"/>
  </r>
  <r>
    <x v="0"/>
    <x v="1"/>
    <x v="1"/>
    <x v="6"/>
    <x v="49"/>
    <x v="49"/>
    <x v="57"/>
    <x v="0"/>
    <x v="1"/>
    <x v="1"/>
    <x v="2"/>
    <x v="0"/>
    <x v="0"/>
  </r>
  <r>
    <x v="0"/>
    <x v="1"/>
    <x v="1"/>
    <x v="7"/>
    <x v="50"/>
    <x v="50"/>
    <x v="58"/>
    <x v="0"/>
    <x v="1"/>
    <x v="1"/>
    <x v="2"/>
    <x v="0"/>
    <x v="0"/>
  </r>
  <r>
    <x v="0"/>
    <x v="1"/>
    <x v="1"/>
    <x v="8"/>
    <x v="51"/>
    <x v="51"/>
    <x v="59"/>
    <x v="0"/>
    <x v="1"/>
    <x v="1"/>
    <x v="2"/>
    <x v="0"/>
    <x v="0"/>
  </r>
  <r>
    <x v="0"/>
    <x v="1"/>
    <x v="1"/>
    <x v="9"/>
    <x v="52"/>
    <x v="52"/>
    <x v="60"/>
    <x v="0"/>
    <x v="1"/>
    <x v="1"/>
    <x v="2"/>
    <x v="0"/>
    <x v="0"/>
  </r>
  <r>
    <x v="0"/>
    <x v="1"/>
    <x v="1"/>
    <x v="10"/>
    <x v="53"/>
    <x v="53"/>
    <x v="61"/>
    <x v="0"/>
    <x v="1"/>
    <x v="1"/>
    <x v="2"/>
    <x v="0"/>
    <x v="0"/>
  </r>
  <r>
    <x v="0"/>
    <x v="1"/>
    <x v="1"/>
    <x v="11"/>
    <x v="54"/>
    <x v="54"/>
    <x v="62"/>
    <x v="0"/>
    <x v="1"/>
    <x v="1"/>
    <x v="2"/>
    <x v="0"/>
    <x v="0"/>
  </r>
  <r>
    <x v="0"/>
    <x v="1"/>
    <x v="1"/>
    <x v="12"/>
    <x v="55"/>
    <x v="55"/>
    <x v="63"/>
    <x v="0"/>
    <x v="1"/>
    <x v="1"/>
    <x v="2"/>
    <x v="0"/>
    <x v="0"/>
  </r>
  <r>
    <x v="0"/>
    <x v="1"/>
    <x v="1"/>
    <x v="13"/>
    <x v="56"/>
    <x v="56"/>
    <x v="64"/>
    <x v="0"/>
    <x v="1"/>
    <x v="1"/>
    <x v="2"/>
    <x v="0"/>
    <x v="0"/>
  </r>
  <r>
    <x v="0"/>
    <x v="1"/>
    <x v="1"/>
    <x v="14"/>
    <x v="57"/>
    <x v="57"/>
    <x v="65"/>
    <x v="0"/>
    <x v="1"/>
    <x v="1"/>
    <x v="2"/>
    <x v="0"/>
    <x v="0"/>
  </r>
  <r>
    <x v="0"/>
    <x v="1"/>
    <x v="1"/>
    <x v="15"/>
    <x v="58"/>
    <x v="58"/>
    <x v="66"/>
    <x v="0"/>
    <x v="1"/>
    <x v="1"/>
    <x v="2"/>
    <x v="0"/>
    <x v="0"/>
  </r>
  <r>
    <x v="0"/>
    <x v="1"/>
    <x v="1"/>
    <x v="16"/>
    <x v="59"/>
    <x v="59"/>
    <x v="67"/>
    <x v="0"/>
    <x v="1"/>
    <x v="1"/>
    <x v="2"/>
    <x v="0"/>
    <x v="0"/>
  </r>
  <r>
    <x v="0"/>
    <x v="1"/>
    <x v="1"/>
    <x v="17"/>
    <x v="60"/>
    <x v="60"/>
    <x v="68"/>
    <x v="0"/>
    <x v="0"/>
    <x v="1"/>
    <x v="1"/>
    <x v="0"/>
    <x v="0"/>
  </r>
  <r>
    <x v="0"/>
    <x v="2"/>
    <x v="0"/>
    <x v="0"/>
    <x v="61"/>
    <x v="61"/>
    <x v="69"/>
    <x v="0"/>
    <x v="0"/>
    <x v="0"/>
    <x v="0"/>
    <x v="0"/>
    <x v="0"/>
  </r>
  <r>
    <x v="0"/>
    <x v="2"/>
    <x v="0"/>
    <x v="1"/>
    <x v="62"/>
    <x v="62"/>
    <x v="70"/>
    <x v="0"/>
    <x v="0"/>
    <x v="1"/>
    <x v="1"/>
    <x v="0"/>
    <x v="0"/>
  </r>
  <r>
    <x v="0"/>
    <x v="2"/>
    <x v="0"/>
    <x v="2"/>
    <x v="63"/>
    <x v="63"/>
    <x v="71"/>
    <x v="0"/>
    <x v="1"/>
    <x v="1"/>
    <x v="2"/>
    <x v="0"/>
    <x v="0"/>
  </r>
  <r>
    <x v="0"/>
    <x v="2"/>
    <x v="0"/>
    <x v="3"/>
    <x v="64"/>
    <x v="64"/>
    <x v="72"/>
    <x v="0"/>
    <x v="1"/>
    <x v="1"/>
    <x v="2"/>
    <x v="0"/>
    <x v="0"/>
  </r>
  <r>
    <x v="0"/>
    <x v="2"/>
    <x v="0"/>
    <x v="4"/>
    <x v="65"/>
    <x v="65"/>
    <x v="73"/>
    <x v="0"/>
    <x v="1"/>
    <x v="1"/>
    <x v="2"/>
    <x v="0"/>
    <x v="0"/>
  </r>
  <r>
    <x v="0"/>
    <x v="2"/>
    <x v="0"/>
    <x v="5"/>
    <x v="66"/>
    <x v="66"/>
    <x v="74"/>
    <x v="0"/>
    <x v="1"/>
    <x v="1"/>
    <x v="2"/>
    <x v="0"/>
    <x v="0"/>
  </r>
  <r>
    <x v="0"/>
    <x v="2"/>
    <x v="0"/>
    <x v="6"/>
    <x v="67"/>
    <x v="67"/>
    <x v="75"/>
    <x v="0"/>
    <x v="1"/>
    <x v="1"/>
    <x v="2"/>
    <x v="0"/>
    <x v="0"/>
  </r>
  <r>
    <x v="0"/>
    <x v="2"/>
    <x v="0"/>
    <x v="7"/>
    <x v="68"/>
    <x v="68"/>
    <x v="76"/>
    <x v="0"/>
    <x v="1"/>
    <x v="1"/>
    <x v="2"/>
    <x v="0"/>
    <x v="0"/>
  </r>
  <r>
    <x v="0"/>
    <x v="2"/>
    <x v="0"/>
    <x v="8"/>
    <x v="69"/>
    <x v="69"/>
    <x v="77"/>
    <x v="0"/>
    <x v="1"/>
    <x v="1"/>
    <x v="2"/>
    <x v="0"/>
    <x v="0"/>
  </r>
  <r>
    <x v="0"/>
    <x v="2"/>
    <x v="0"/>
    <x v="9"/>
    <x v="70"/>
    <x v="70"/>
    <x v="78"/>
    <x v="0"/>
    <x v="1"/>
    <x v="1"/>
    <x v="2"/>
    <x v="0"/>
    <x v="0"/>
  </r>
  <r>
    <x v="0"/>
    <x v="2"/>
    <x v="0"/>
    <x v="10"/>
    <x v="71"/>
    <x v="71"/>
    <x v="79"/>
    <x v="0"/>
    <x v="1"/>
    <x v="1"/>
    <x v="2"/>
    <x v="0"/>
    <x v="0"/>
  </r>
  <r>
    <x v="0"/>
    <x v="2"/>
    <x v="0"/>
    <x v="11"/>
    <x v="72"/>
    <x v="72"/>
    <x v="80"/>
    <x v="0"/>
    <x v="1"/>
    <x v="1"/>
    <x v="2"/>
    <x v="0"/>
    <x v="0"/>
  </r>
  <r>
    <x v="0"/>
    <x v="2"/>
    <x v="0"/>
    <x v="12"/>
    <x v="73"/>
    <x v="73"/>
    <x v="81"/>
    <x v="0"/>
    <x v="1"/>
    <x v="1"/>
    <x v="2"/>
    <x v="0"/>
    <x v="0"/>
  </r>
  <r>
    <x v="0"/>
    <x v="2"/>
    <x v="0"/>
    <x v="13"/>
    <x v="74"/>
    <x v="74"/>
    <x v="82"/>
    <x v="0"/>
    <x v="1"/>
    <x v="1"/>
    <x v="2"/>
    <x v="0"/>
    <x v="0"/>
  </r>
  <r>
    <x v="0"/>
    <x v="2"/>
    <x v="0"/>
    <x v="14"/>
    <x v="75"/>
    <x v="75"/>
    <x v="83"/>
    <x v="0"/>
    <x v="1"/>
    <x v="1"/>
    <x v="2"/>
    <x v="0"/>
    <x v="0"/>
  </r>
  <r>
    <x v="0"/>
    <x v="2"/>
    <x v="0"/>
    <x v="15"/>
    <x v="76"/>
    <x v="76"/>
    <x v="84"/>
    <x v="0"/>
    <x v="1"/>
    <x v="1"/>
    <x v="2"/>
    <x v="0"/>
    <x v="0"/>
  </r>
  <r>
    <x v="0"/>
    <x v="2"/>
    <x v="0"/>
    <x v="16"/>
    <x v="77"/>
    <x v="77"/>
    <x v="85"/>
    <x v="0"/>
    <x v="1"/>
    <x v="1"/>
    <x v="2"/>
    <x v="0"/>
    <x v="0"/>
  </r>
  <r>
    <x v="0"/>
    <x v="2"/>
    <x v="0"/>
    <x v="17"/>
    <x v="78"/>
    <x v="78"/>
    <x v="86"/>
    <x v="0"/>
    <x v="1"/>
    <x v="1"/>
    <x v="2"/>
    <x v="0"/>
    <x v="0"/>
  </r>
  <r>
    <x v="0"/>
    <x v="2"/>
    <x v="0"/>
    <x v="18"/>
    <x v="79"/>
    <x v="79"/>
    <x v="87"/>
    <x v="0"/>
    <x v="1"/>
    <x v="1"/>
    <x v="2"/>
    <x v="0"/>
    <x v="0"/>
  </r>
  <r>
    <x v="0"/>
    <x v="2"/>
    <x v="0"/>
    <x v="19"/>
    <x v="80"/>
    <x v="80"/>
    <x v="88"/>
    <x v="0"/>
    <x v="0"/>
    <x v="1"/>
    <x v="1"/>
    <x v="0"/>
    <x v="0"/>
  </r>
  <r>
    <x v="0"/>
    <x v="2"/>
    <x v="1"/>
    <x v="0"/>
    <x v="81"/>
    <x v="81"/>
    <x v="89"/>
    <x v="0"/>
    <x v="0"/>
    <x v="0"/>
    <x v="0"/>
    <x v="0"/>
    <x v="0"/>
  </r>
  <r>
    <x v="0"/>
    <x v="2"/>
    <x v="1"/>
    <x v="1"/>
    <x v="82"/>
    <x v="82"/>
    <x v="90"/>
    <x v="0"/>
    <x v="0"/>
    <x v="1"/>
    <x v="1"/>
    <x v="0"/>
    <x v="0"/>
  </r>
  <r>
    <x v="0"/>
    <x v="2"/>
    <x v="1"/>
    <x v="2"/>
    <x v="83"/>
    <x v="83"/>
    <x v="91"/>
    <x v="0"/>
    <x v="1"/>
    <x v="1"/>
    <x v="2"/>
    <x v="0"/>
    <x v="0"/>
  </r>
  <r>
    <x v="0"/>
    <x v="2"/>
    <x v="1"/>
    <x v="3"/>
    <x v="84"/>
    <x v="84"/>
    <x v="92"/>
    <x v="0"/>
    <x v="1"/>
    <x v="1"/>
    <x v="2"/>
    <x v="0"/>
    <x v="0"/>
  </r>
  <r>
    <x v="0"/>
    <x v="2"/>
    <x v="1"/>
    <x v="4"/>
    <x v="85"/>
    <x v="85"/>
    <x v="93"/>
    <x v="0"/>
    <x v="1"/>
    <x v="1"/>
    <x v="2"/>
    <x v="0"/>
    <x v="0"/>
  </r>
  <r>
    <x v="0"/>
    <x v="2"/>
    <x v="1"/>
    <x v="5"/>
    <x v="86"/>
    <x v="86"/>
    <x v="94"/>
    <x v="0"/>
    <x v="1"/>
    <x v="1"/>
    <x v="2"/>
    <x v="0"/>
    <x v="0"/>
  </r>
  <r>
    <x v="0"/>
    <x v="2"/>
    <x v="1"/>
    <x v="6"/>
    <x v="44"/>
    <x v="44"/>
    <x v="95"/>
    <x v="0"/>
    <x v="1"/>
    <x v="1"/>
    <x v="2"/>
    <x v="0"/>
    <x v="0"/>
  </r>
  <r>
    <x v="0"/>
    <x v="2"/>
    <x v="1"/>
    <x v="7"/>
    <x v="87"/>
    <x v="87"/>
    <x v="96"/>
    <x v="0"/>
    <x v="1"/>
    <x v="1"/>
    <x v="2"/>
    <x v="0"/>
    <x v="0"/>
  </r>
  <r>
    <x v="0"/>
    <x v="2"/>
    <x v="1"/>
    <x v="8"/>
    <x v="88"/>
    <x v="88"/>
    <x v="97"/>
    <x v="0"/>
    <x v="1"/>
    <x v="1"/>
    <x v="2"/>
    <x v="0"/>
    <x v="0"/>
  </r>
  <r>
    <x v="0"/>
    <x v="2"/>
    <x v="1"/>
    <x v="9"/>
    <x v="89"/>
    <x v="89"/>
    <x v="98"/>
    <x v="0"/>
    <x v="1"/>
    <x v="1"/>
    <x v="2"/>
    <x v="0"/>
    <x v="0"/>
  </r>
  <r>
    <x v="0"/>
    <x v="2"/>
    <x v="1"/>
    <x v="10"/>
    <x v="90"/>
    <x v="90"/>
    <x v="99"/>
    <x v="0"/>
    <x v="1"/>
    <x v="1"/>
    <x v="2"/>
    <x v="0"/>
    <x v="0"/>
  </r>
  <r>
    <x v="0"/>
    <x v="2"/>
    <x v="1"/>
    <x v="11"/>
    <x v="91"/>
    <x v="91"/>
    <x v="100"/>
    <x v="0"/>
    <x v="1"/>
    <x v="1"/>
    <x v="2"/>
    <x v="0"/>
    <x v="0"/>
  </r>
  <r>
    <x v="0"/>
    <x v="2"/>
    <x v="1"/>
    <x v="12"/>
    <x v="92"/>
    <x v="92"/>
    <x v="101"/>
    <x v="0"/>
    <x v="1"/>
    <x v="1"/>
    <x v="2"/>
    <x v="0"/>
    <x v="0"/>
  </r>
  <r>
    <x v="0"/>
    <x v="2"/>
    <x v="1"/>
    <x v="13"/>
    <x v="93"/>
    <x v="93"/>
    <x v="102"/>
    <x v="0"/>
    <x v="1"/>
    <x v="1"/>
    <x v="2"/>
    <x v="0"/>
    <x v="0"/>
  </r>
  <r>
    <x v="0"/>
    <x v="2"/>
    <x v="1"/>
    <x v="14"/>
    <x v="94"/>
    <x v="94"/>
    <x v="103"/>
    <x v="0"/>
    <x v="1"/>
    <x v="1"/>
    <x v="2"/>
    <x v="0"/>
    <x v="0"/>
  </r>
  <r>
    <x v="0"/>
    <x v="2"/>
    <x v="1"/>
    <x v="15"/>
    <x v="95"/>
    <x v="95"/>
    <x v="104"/>
    <x v="0"/>
    <x v="1"/>
    <x v="1"/>
    <x v="2"/>
    <x v="0"/>
    <x v="0"/>
  </r>
  <r>
    <x v="0"/>
    <x v="2"/>
    <x v="1"/>
    <x v="16"/>
    <x v="14"/>
    <x v="96"/>
    <x v="105"/>
    <x v="0"/>
    <x v="1"/>
    <x v="1"/>
    <x v="2"/>
    <x v="0"/>
    <x v="0"/>
  </r>
  <r>
    <x v="0"/>
    <x v="2"/>
    <x v="1"/>
    <x v="17"/>
    <x v="96"/>
    <x v="97"/>
    <x v="106"/>
    <x v="0"/>
    <x v="1"/>
    <x v="1"/>
    <x v="2"/>
    <x v="0"/>
    <x v="0"/>
  </r>
  <r>
    <x v="0"/>
    <x v="2"/>
    <x v="1"/>
    <x v="18"/>
    <x v="97"/>
    <x v="98"/>
    <x v="107"/>
    <x v="0"/>
    <x v="1"/>
    <x v="1"/>
    <x v="2"/>
    <x v="0"/>
    <x v="0"/>
  </r>
  <r>
    <x v="0"/>
    <x v="2"/>
    <x v="1"/>
    <x v="19"/>
    <x v="98"/>
    <x v="99"/>
    <x v="108"/>
    <x v="0"/>
    <x v="1"/>
    <x v="1"/>
    <x v="2"/>
    <x v="0"/>
    <x v="0"/>
  </r>
  <r>
    <x v="0"/>
    <x v="2"/>
    <x v="1"/>
    <x v="20"/>
    <x v="99"/>
    <x v="100"/>
    <x v="109"/>
    <x v="0"/>
    <x v="0"/>
    <x v="1"/>
    <x v="1"/>
    <x v="0"/>
    <x v="0"/>
  </r>
  <r>
    <x v="0"/>
    <x v="3"/>
    <x v="0"/>
    <x v="0"/>
    <x v="100"/>
    <x v="101"/>
    <x v="110"/>
    <x v="0"/>
    <x v="0"/>
    <x v="0"/>
    <x v="0"/>
    <x v="0"/>
    <x v="0"/>
  </r>
  <r>
    <x v="0"/>
    <x v="3"/>
    <x v="0"/>
    <x v="1"/>
    <x v="101"/>
    <x v="102"/>
    <x v="111"/>
    <x v="0"/>
    <x v="0"/>
    <x v="1"/>
    <x v="1"/>
    <x v="0"/>
    <x v="0"/>
  </r>
  <r>
    <x v="0"/>
    <x v="3"/>
    <x v="0"/>
    <x v="2"/>
    <x v="63"/>
    <x v="63"/>
    <x v="71"/>
    <x v="0"/>
    <x v="1"/>
    <x v="1"/>
    <x v="2"/>
    <x v="0"/>
    <x v="0"/>
  </r>
  <r>
    <x v="0"/>
    <x v="3"/>
    <x v="0"/>
    <x v="3"/>
    <x v="102"/>
    <x v="103"/>
    <x v="112"/>
    <x v="0"/>
    <x v="1"/>
    <x v="1"/>
    <x v="2"/>
    <x v="0"/>
    <x v="0"/>
  </r>
  <r>
    <x v="0"/>
    <x v="3"/>
    <x v="0"/>
    <x v="4"/>
    <x v="103"/>
    <x v="104"/>
    <x v="113"/>
    <x v="0"/>
    <x v="1"/>
    <x v="1"/>
    <x v="2"/>
    <x v="0"/>
    <x v="0"/>
  </r>
  <r>
    <x v="0"/>
    <x v="3"/>
    <x v="0"/>
    <x v="5"/>
    <x v="104"/>
    <x v="105"/>
    <x v="114"/>
    <x v="0"/>
    <x v="1"/>
    <x v="1"/>
    <x v="2"/>
    <x v="0"/>
    <x v="0"/>
  </r>
  <r>
    <x v="0"/>
    <x v="3"/>
    <x v="0"/>
    <x v="6"/>
    <x v="105"/>
    <x v="106"/>
    <x v="115"/>
    <x v="0"/>
    <x v="1"/>
    <x v="1"/>
    <x v="2"/>
    <x v="0"/>
    <x v="0"/>
  </r>
  <r>
    <x v="0"/>
    <x v="3"/>
    <x v="0"/>
    <x v="7"/>
    <x v="106"/>
    <x v="107"/>
    <x v="116"/>
    <x v="0"/>
    <x v="1"/>
    <x v="1"/>
    <x v="2"/>
    <x v="0"/>
    <x v="0"/>
  </r>
  <r>
    <x v="0"/>
    <x v="3"/>
    <x v="0"/>
    <x v="8"/>
    <x v="67"/>
    <x v="67"/>
    <x v="75"/>
    <x v="0"/>
    <x v="1"/>
    <x v="1"/>
    <x v="2"/>
    <x v="0"/>
    <x v="0"/>
  </r>
  <r>
    <x v="0"/>
    <x v="3"/>
    <x v="0"/>
    <x v="9"/>
    <x v="107"/>
    <x v="108"/>
    <x v="117"/>
    <x v="0"/>
    <x v="1"/>
    <x v="1"/>
    <x v="2"/>
    <x v="0"/>
    <x v="0"/>
  </r>
  <r>
    <x v="0"/>
    <x v="3"/>
    <x v="0"/>
    <x v="10"/>
    <x v="108"/>
    <x v="109"/>
    <x v="118"/>
    <x v="0"/>
    <x v="1"/>
    <x v="1"/>
    <x v="2"/>
    <x v="0"/>
    <x v="0"/>
  </r>
  <r>
    <x v="0"/>
    <x v="3"/>
    <x v="0"/>
    <x v="11"/>
    <x v="109"/>
    <x v="110"/>
    <x v="119"/>
    <x v="0"/>
    <x v="1"/>
    <x v="1"/>
    <x v="2"/>
    <x v="0"/>
    <x v="0"/>
  </r>
  <r>
    <x v="0"/>
    <x v="3"/>
    <x v="0"/>
    <x v="12"/>
    <x v="73"/>
    <x v="73"/>
    <x v="120"/>
    <x v="0"/>
    <x v="1"/>
    <x v="1"/>
    <x v="2"/>
    <x v="0"/>
    <x v="0"/>
  </r>
  <r>
    <x v="0"/>
    <x v="3"/>
    <x v="0"/>
    <x v="13"/>
    <x v="110"/>
    <x v="111"/>
    <x v="121"/>
    <x v="0"/>
    <x v="1"/>
    <x v="1"/>
    <x v="2"/>
    <x v="0"/>
    <x v="0"/>
  </r>
  <r>
    <x v="0"/>
    <x v="3"/>
    <x v="0"/>
    <x v="14"/>
    <x v="111"/>
    <x v="112"/>
    <x v="122"/>
    <x v="0"/>
    <x v="1"/>
    <x v="1"/>
    <x v="2"/>
    <x v="0"/>
    <x v="0"/>
  </r>
  <r>
    <x v="0"/>
    <x v="3"/>
    <x v="0"/>
    <x v="15"/>
    <x v="112"/>
    <x v="113"/>
    <x v="123"/>
    <x v="0"/>
    <x v="1"/>
    <x v="1"/>
    <x v="2"/>
    <x v="0"/>
    <x v="0"/>
  </r>
  <r>
    <x v="0"/>
    <x v="3"/>
    <x v="0"/>
    <x v="16"/>
    <x v="113"/>
    <x v="114"/>
    <x v="124"/>
    <x v="0"/>
    <x v="1"/>
    <x v="1"/>
    <x v="2"/>
    <x v="0"/>
    <x v="0"/>
  </r>
  <r>
    <x v="0"/>
    <x v="3"/>
    <x v="0"/>
    <x v="17"/>
    <x v="114"/>
    <x v="115"/>
    <x v="125"/>
    <x v="0"/>
    <x v="1"/>
    <x v="1"/>
    <x v="2"/>
    <x v="0"/>
    <x v="0"/>
  </r>
  <r>
    <x v="0"/>
    <x v="3"/>
    <x v="0"/>
    <x v="18"/>
    <x v="115"/>
    <x v="116"/>
    <x v="126"/>
    <x v="0"/>
    <x v="1"/>
    <x v="1"/>
    <x v="2"/>
    <x v="0"/>
    <x v="0"/>
  </r>
  <r>
    <x v="0"/>
    <x v="3"/>
    <x v="0"/>
    <x v="19"/>
    <x v="116"/>
    <x v="117"/>
    <x v="127"/>
    <x v="0"/>
    <x v="0"/>
    <x v="1"/>
    <x v="1"/>
    <x v="0"/>
    <x v="0"/>
  </r>
  <r>
    <x v="0"/>
    <x v="3"/>
    <x v="1"/>
    <x v="0"/>
    <x v="117"/>
    <x v="118"/>
    <x v="128"/>
    <x v="0"/>
    <x v="0"/>
    <x v="0"/>
    <x v="0"/>
    <x v="0"/>
    <x v="0"/>
  </r>
  <r>
    <x v="0"/>
    <x v="3"/>
    <x v="1"/>
    <x v="1"/>
    <x v="118"/>
    <x v="119"/>
    <x v="129"/>
    <x v="0"/>
    <x v="0"/>
    <x v="1"/>
    <x v="1"/>
    <x v="0"/>
    <x v="0"/>
  </r>
  <r>
    <x v="0"/>
    <x v="3"/>
    <x v="1"/>
    <x v="2"/>
    <x v="119"/>
    <x v="120"/>
    <x v="130"/>
    <x v="0"/>
    <x v="1"/>
    <x v="1"/>
    <x v="2"/>
    <x v="0"/>
    <x v="0"/>
  </r>
  <r>
    <x v="0"/>
    <x v="3"/>
    <x v="1"/>
    <x v="3"/>
    <x v="120"/>
    <x v="121"/>
    <x v="131"/>
    <x v="0"/>
    <x v="1"/>
    <x v="1"/>
    <x v="2"/>
    <x v="0"/>
    <x v="0"/>
  </r>
  <r>
    <x v="0"/>
    <x v="3"/>
    <x v="1"/>
    <x v="4"/>
    <x v="121"/>
    <x v="122"/>
    <x v="132"/>
    <x v="0"/>
    <x v="1"/>
    <x v="1"/>
    <x v="2"/>
    <x v="0"/>
    <x v="0"/>
  </r>
  <r>
    <x v="0"/>
    <x v="3"/>
    <x v="1"/>
    <x v="5"/>
    <x v="42"/>
    <x v="42"/>
    <x v="133"/>
    <x v="0"/>
    <x v="1"/>
    <x v="1"/>
    <x v="2"/>
    <x v="0"/>
    <x v="0"/>
  </r>
  <r>
    <x v="0"/>
    <x v="3"/>
    <x v="1"/>
    <x v="6"/>
    <x v="43"/>
    <x v="43"/>
    <x v="134"/>
    <x v="0"/>
    <x v="1"/>
    <x v="1"/>
    <x v="2"/>
    <x v="0"/>
    <x v="0"/>
  </r>
  <r>
    <x v="0"/>
    <x v="3"/>
    <x v="1"/>
    <x v="7"/>
    <x v="44"/>
    <x v="44"/>
    <x v="135"/>
    <x v="0"/>
    <x v="1"/>
    <x v="1"/>
    <x v="2"/>
    <x v="0"/>
    <x v="0"/>
  </r>
  <r>
    <x v="0"/>
    <x v="3"/>
    <x v="1"/>
    <x v="8"/>
    <x v="45"/>
    <x v="45"/>
    <x v="136"/>
    <x v="0"/>
    <x v="1"/>
    <x v="1"/>
    <x v="2"/>
    <x v="0"/>
    <x v="0"/>
  </r>
  <r>
    <x v="0"/>
    <x v="3"/>
    <x v="1"/>
    <x v="9"/>
    <x v="88"/>
    <x v="88"/>
    <x v="137"/>
    <x v="0"/>
    <x v="1"/>
    <x v="1"/>
    <x v="2"/>
    <x v="0"/>
    <x v="0"/>
  </r>
  <r>
    <x v="0"/>
    <x v="3"/>
    <x v="1"/>
    <x v="10"/>
    <x v="89"/>
    <x v="89"/>
    <x v="138"/>
    <x v="0"/>
    <x v="1"/>
    <x v="1"/>
    <x v="2"/>
    <x v="0"/>
    <x v="0"/>
  </r>
  <r>
    <x v="0"/>
    <x v="3"/>
    <x v="1"/>
    <x v="11"/>
    <x v="91"/>
    <x v="91"/>
    <x v="139"/>
    <x v="0"/>
    <x v="1"/>
    <x v="1"/>
    <x v="2"/>
    <x v="0"/>
    <x v="0"/>
  </r>
  <r>
    <x v="0"/>
    <x v="3"/>
    <x v="1"/>
    <x v="12"/>
    <x v="93"/>
    <x v="93"/>
    <x v="140"/>
    <x v="0"/>
    <x v="1"/>
    <x v="1"/>
    <x v="2"/>
    <x v="0"/>
    <x v="0"/>
  </r>
  <r>
    <x v="0"/>
    <x v="3"/>
    <x v="1"/>
    <x v="13"/>
    <x v="122"/>
    <x v="123"/>
    <x v="141"/>
    <x v="0"/>
    <x v="1"/>
    <x v="1"/>
    <x v="2"/>
    <x v="0"/>
    <x v="0"/>
  </r>
  <r>
    <x v="0"/>
    <x v="3"/>
    <x v="1"/>
    <x v="14"/>
    <x v="123"/>
    <x v="124"/>
    <x v="142"/>
    <x v="0"/>
    <x v="1"/>
    <x v="1"/>
    <x v="2"/>
    <x v="0"/>
    <x v="0"/>
  </r>
  <r>
    <x v="0"/>
    <x v="3"/>
    <x v="1"/>
    <x v="15"/>
    <x v="124"/>
    <x v="125"/>
    <x v="143"/>
    <x v="0"/>
    <x v="1"/>
    <x v="1"/>
    <x v="2"/>
    <x v="0"/>
    <x v="0"/>
  </r>
  <r>
    <x v="0"/>
    <x v="3"/>
    <x v="1"/>
    <x v="16"/>
    <x v="125"/>
    <x v="126"/>
    <x v="144"/>
    <x v="0"/>
    <x v="1"/>
    <x v="1"/>
    <x v="2"/>
    <x v="0"/>
    <x v="0"/>
  </r>
  <r>
    <x v="0"/>
    <x v="3"/>
    <x v="1"/>
    <x v="17"/>
    <x v="96"/>
    <x v="97"/>
    <x v="145"/>
    <x v="0"/>
    <x v="1"/>
    <x v="1"/>
    <x v="2"/>
    <x v="0"/>
    <x v="0"/>
  </r>
  <r>
    <x v="0"/>
    <x v="3"/>
    <x v="1"/>
    <x v="18"/>
    <x v="97"/>
    <x v="98"/>
    <x v="146"/>
    <x v="0"/>
    <x v="1"/>
    <x v="1"/>
    <x v="2"/>
    <x v="0"/>
    <x v="0"/>
  </r>
  <r>
    <x v="0"/>
    <x v="3"/>
    <x v="1"/>
    <x v="19"/>
    <x v="98"/>
    <x v="99"/>
    <x v="147"/>
    <x v="0"/>
    <x v="1"/>
    <x v="1"/>
    <x v="2"/>
    <x v="0"/>
    <x v="0"/>
  </r>
  <r>
    <x v="0"/>
    <x v="3"/>
    <x v="1"/>
    <x v="20"/>
    <x v="126"/>
    <x v="127"/>
    <x v="148"/>
    <x v="0"/>
    <x v="0"/>
    <x v="1"/>
    <x v="1"/>
    <x v="0"/>
    <x v="0"/>
  </r>
  <r>
    <x v="0"/>
    <x v="4"/>
    <x v="0"/>
    <x v="0"/>
    <x v="127"/>
    <x v="128"/>
    <x v="149"/>
    <x v="0"/>
    <x v="0"/>
    <x v="0"/>
    <x v="0"/>
    <x v="0"/>
    <x v="0"/>
  </r>
  <r>
    <x v="0"/>
    <x v="4"/>
    <x v="0"/>
    <x v="1"/>
    <x v="128"/>
    <x v="129"/>
    <x v="150"/>
    <x v="0"/>
    <x v="0"/>
    <x v="1"/>
    <x v="1"/>
    <x v="0"/>
    <x v="0"/>
  </r>
  <r>
    <x v="0"/>
    <x v="4"/>
    <x v="0"/>
    <x v="2"/>
    <x v="129"/>
    <x v="130"/>
    <x v="151"/>
    <x v="0"/>
    <x v="1"/>
    <x v="1"/>
    <x v="2"/>
    <x v="0"/>
    <x v="0"/>
  </r>
  <r>
    <x v="0"/>
    <x v="4"/>
    <x v="0"/>
    <x v="3"/>
    <x v="130"/>
    <x v="131"/>
    <x v="152"/>
    <x v="0"/>
    <x v="1"/>
    <x v="1"/>
    <x v="2"/>
    <x v="0"/>
    <x v="0"/>
  </r>
  <r>
    <x v="0"/>
    <x v="4"/>
    <x v="0"/>
    <x v="4"/>
    <x v="131"/>
    <x v="132"/>
    <x v="153"/>
    <x v="0"/>
    <x v="1"/>
    <x v="1"/>
    <x v="2"/>
    <x v="0"/>
    <x v="0"/>
  </r>
  <r>
    <x v="0"/>
    <x v="4"/>
    <x v="0"/>
    <x v="5"/>
    <x v="132"/>
    <x v="133"/>
    <x v="154"/>
    <x v="0"/>
    <x v="1"/>
    <x v="1"/>
    <x v="2"/>
    <x v="0"/>
    <x v="0"/>
  </r>
  <r>
    <x v="0"/>
    <x v="4"/>
    <x v="0"/>
    <x v="6"/>
    <x v="133"/>
    <x v="134"/>
    <x v="155"/>
    <x v="0"/>
    <x v="1"/>
    <x v="1"/>
    <x v="2"/>
    <x v="0"/>
    <x v="0"/>
  </r>
  <r>
    <x v="0"/>
    <x v="4"/>
    <x v="0"/>
    <x v="7"/>
    <x v="134"/>
    <x v="135"/>
    <x v="156"/>
    <x v="0"/>
    <x v="1"/>
    <x v="1"/>
    <x v="2"/>
    <x v="0"/>
    <x v="0"/>
  </r>
  <r>
    <x v="0"/>
    <x v="4"/>
    <x v="0"/>
    <x v="8"/>
    <x v="44"/>
    <x v="44"/>
    <x v="157"/>
    <x v="0"/>
    <x v="1"/>
    <x v="1"/>
    <x v="2"/>
    <x v="0"/>
    <x v="0"/>
  </r>
  <r>
    <x v="0"/>
    <x v="4"/>
    <x v="0"/>
    <x v="9"/>
    <x v="23"/>
    <x v="23"/>
    <x v="158"/>
    <x v="0"/>
    <x v="1"/>
    <x v="1"/>
    <x v="2"/>
    <x v="0"/>
    <x v="0"/>
  </r>
  <r>
    <x v="0"/>
    <x v="4"/>
    <x v="0"/>
    <x v="10"/>
    <x v="24"/>
    <x v="24"/>
    <x v="159"/>
    <x v="0"/>
    <x v="1"/>
    <x v="1"/>
    <x v="2"/>
    <x v="0"/>
    <x v="0"/>
  </r>
  <r>
    <x v="0"/>
    <x v="4"/>
    <x v="0"/>
    <x v="11"/>
    <x v="25"/>
    <x v="25"/>
    <x v="160"/>
    <x v="0"/>
    <x v="1"/>
    <x v="1"/>
    <x v="2"/>
    <x v="0"/>
    <x v="0"/>
  </r>
  <r>
    <x v="0"/>
    <x v="4"/>
    <x v="0"/>
    <x v="12"/>
    <x v="135"/>
    <x v="136"/>
    <x v="161"/>
    <x v="0"/>
    <x v="1"/>
    <x v="1"/>
    <x v="2"/>
    <x v="0"/>
    <x v="0"/>
  </r>
  <r>
    <x v="0"/>
    <x v="4"/>
    <x v="0"/>
    <x v="13"/>
    <x v="28"/>
    <x v="28"/>
    <x v="162"/>
    <x v="0"/>
    <x v="1"/>
    <x v="1"/>
    <x v="2"/>
    <x v="0"/>
    <x v="0"/>
  </r>
  <r>
    <x v="0"/>
    <x v="4"/>
    <x v="0"/>
    <x v="14"/>
    <x v="29"/>
    <x v="29"/>
    <x v="163"/>
    <x v="0"/>
    <x v="1"/>
    <x v="1"/>
    <x v="2"/>
    <x v="0"/>
    <x v="0"/>
  </r>
  <r>
    <x v="0"/>
    <x v="4"/>
    <x v="0"/>
    <x v="15"/>
    <x v="136"/>
    <x v="137"/>
    <x v="164"/>
    <x v="0"/>
    <x v="1"/>
    <x v="1"/>
    <x v="2"/>
    <x v="0"/>
    <x v="0"/>
  </r>
  <r>
    <x v="0"/>
    <x v="4"/>
    <x v="0"/>
    <x v="16"/>
    <x v="137"/>
    <x v="138"/>
    <x v="165"/>
    <x v="0"/>
    <x v="1"/>
    <x v="1"/>
    <x v="2"/>
    <x v="0"/>
    <x v="0"/>
  </r>
  <r>
    <x v="0"/>
    <x v="4"/>
    <x v="0"/>
    <x v="17"/>
    <x v="30"/>
    <x v="30"/>
    <x v="166"/>
    <x v="0"/>
    <x v="1"/>
    <x v="1"/>
    <x v="2"/>
    <x v="0"/>
    <x v="0"/>
  </r>
  <r>
    <x v="0"/>
    <x v="4"/>
    <x v="0"/>
    <x v="18"/>
    <x v="31"/>
    <x v="31"/>
    <x v="167"/>
    <x v="0"/>
    <x v="1"/>
    <x v="1"/>
    <x v="2"/>
    <x v="0"/>
    <x v="0"/>
  </r>
  <r>
    <x v="0"/>
    <x v="4"/>
    <x v="0"/>
    <x v="19"/>
    <x v="138"/>
    <x v="139"/>
    <x v="168"/>
    <x v="0"/>
    <x v="1"/>
    <x v="1"/>
    <x v="2"/>
    <x v="0"/>
    <x v="0"/>
  </r>
  <r>
    <x v="0"/>
    <x v="4"/>
    <x v="0"/>
    <x v="20"/>
    <x v="139"/>
    <x v="140"/>
    <x v="169"/>
    <x v="0"/>
    <x v="0"/>
    <x v="1"/>
    <x v="1"/>
    <x v="0"/>
    <x v="0"/>
  </r>
  <r>
    <x v="0"/>
    <x v="4"/>
    <x v="1"/>
    <x v="0"/>
    <x v="140"/>
    <x v="141"/>
    <x v="170"/>
    <x v="0"/>
    <x v="0"/>
    <x v="0"/>
    <x v="0"/>
    <x v="0"/>
    <x v="0"/>
  </r>
  <r>
    <x v="0"/>
    <x v="4"/>
    <x v="1"/>
    <x v="1"/>
    <x v="141"/>
    <x v="142"/>
    <x v="171"/>
    <x v="0"/>
    <x v="0"/>
    <x v="1"/>
    <x v="1"/>
    <x v="0"/>
    <x v="0"/>
  </r>
  <r>
    <x v="0"/>
    <x v="4"/>
    <x v="1"/>
    <x v="2"/>
    <x v="142"/>
    <x v="143"/>
    <x v="172"/>
    <x v="0"/>
    <x v="1"/>
    <x v="1"/>
    <x v="2"/>
    <x v="0"/>
    <x v="0"/>
  </r>
  <r>
    <x v="0"/>
    <x v="4"/>
    <x v="1"/>
    <x v="3"/>
    <x v="143"/>
    <x v="144"/>
    <x v="173"/>
    <x v="0"/>
    <x v="1"/>
    <x v="1"/>
    <x v="2"/>
    <x v="0"/>
    <x v="0"/>
  </r>
  <r>
    <x v="0"/>
    <x v="4"/>
    <x v="1"/>
    <x v="4"/>
    <x v="144"/>
    <x v="145"/>
    <x v="174"/>
    <x v="0"/>
    <x v="1"/>
    <x v="1"/>
    <x v="2"/>
    <x v="0"/>
    <x v="0"/>
  </r>
  <r>
    <x v="0"/>
    <x v="4"/>
    <x v="1"/>
    <x v="5"/>
    <x v="145"/>
    <x v="146"/>
    <x v="175"/>
    <x v="0"/>
    <x v="1"/>
    <x v="1"/>
    <x v="3"/>
    <x v="0"/>
    <x v="0"/>
  </r>
  <r>
    <x v="0"/>
    <x v="4"/>
    <x v="1"/>
    <x v="6"/>
    <x v="4"/>
    <x v="4"/>
    <x v="176"/>
    <x v="0"/>
    <x v="1"/>
    <x v="1"/>
    <x v="2"/>
    <x v="0"/>
    <x v="0"/>
  </r>
  <r>
    <x v="0"/>
    <x v="4"/>
    <x v="1"/>
    <x v="7"/>
    <x v="6"/>
    <x v="6"/>
    <x v="177"/>
    <x v="0"/>
    <x v="1"/>
    <x v="1"/>
    <x v="2"/>
    <x v="0"/>
    <x v="0"/>
  </r>
  <r>
    <x v="0"/>
    <x v="4"/>
    <x v="1"/>
    <x v="8"/>
    <x v="146"/>
    <x v="147"/>
    <x v="178"/>
    <x v="0"/>
    <x v="1"/>
    <x v="1"/>
    <x v="2"/>
    <x v="0"/>
    <x v="0"/>
  </r>
  <r>
    <x v="0"/>
    <x v="4"/>
    <x v="1"/>
    <x v="9"/>
    <x v="8"/>
    <x v="8"/>
    <x v="179"/>
    <x v="0"/>
    <x v="1"/>
    <x v="1"/>
    <x v="2"/>
    <x v="0"/>
    <x v="0"/>
  </r>
  <r>
    <x v="0"/>
    <x v="4"/>
    <x v="1"/>
    <x v="10"/>
    <x v="9"/>
    <x v="9"/>
    <x v="180"/>
    <x v="0"/>
    <x v="1"/>
    <x v="1"/>
    <x v="2"/>
    <x v="0"/>
    <x v="0"/>
  </r>
  <r>
    <x v="0"/>
    <x v="4"/>
    <x v="1"/>
    <x v="11"/>
    <x v="73"/>
    <x v="73"/>
    <x v="181"/>
    <x v="0"/>
    <x v="1"/>
    <x v="1"/>
    <x v="2"/>
    <x v="0"/>
    <x v="0"/>
  </r>
  <r>
    <x v="0"/>
    <x v="4"/>
    <x v="1"/>
    <x v="12"/>
    <x v="147"/>
    <x v="148"/>
    <x v="182"/>
    <x v="0"/>
    <x v="1"/>
    <x v="1"/>
    <x v="2"/>
    <x v="0"/>
    <x v="0"/>
  </r>
  <r>
    <x v="0"/>
    <x v="4"/>
    <x v="1"/>
    <x v="13"/>
    <x v="148"/>
    <x v="149"/>
    <x v="183"/>
    <x v="0"/>
    <x v="1"/>
    <x v="1"/>
    <x v="2"/>
    <x v="0"/>
    <x v="0"/>
  </r>
  <r>
    <x v="0"/>
    <x v="4"/>
    <x v="1"/>
    <x v="14"/>
    <x v="149"/>
    <x v="150"/>
    <x v="184"/>
    <x v="0"/>
    <x v="1"/>
    <x v="1"/>
    <x v="2"/>
    <x v="0"/>
    <x v="0"/>
  </r>
  <r>
    <x v="0"/>
    <x v="4"/>
    <x v="1"/>
    <x v="15"/>
    <x v="150"/>
    <x v="151"/>
    <x v="185"/>
    <x v="0"/>
    <x v="1"/>
    <x v="1"/>
    <x v="2"/>
    <x v="0"/>
    <x v="0"/>
  </r>
  <r>
    <x v="0"/>
    <x v="4"/>
    <x v="1"/>
    <x v="16"/>
    <x v="151"/>
    <x v="131"/>
    <x v="186"/>
    <x v="0"/>
    <x v="1"/>
    <x v="1"/>
    <x v="2"/>
    <x v="0"/>
    <x v="0"/>
  </r>
  <r>
    <x v="0"/>
    <x v="4"/>
    <x v="1"/>
    <x v="17"/>
    <x v="152"/>
    <x v="152"/>
    <x v="187"/>
    <x v="0"/>
    <x v="1"/>
    <x v="1"/>
    <x v="2"/>
    <x v="0"/>
    <x v="0"/>
  </r>
  <r>
    <x v="0"/>
    <x v="4"/>
    <x v="1"/>
    <x v="18"/>
    <x v="153"/>
    <x v="153"/>
    <x v="188"/>
    <x v="0"/>
    <x v="1"/>
    <x v="1"/>
    <x v="2"/>
    <x v="0"/>
    <x v="0"/>
  </r>
  <r>
    <x v="0"/>
    <x v="4"/>
    <x v="1"/>
    <x v="19"/>
    <x v="154"/>
    <x v="154"/>
    <x v="189"/>
    <x v="0"/>
    <x v="0"/>
    <x v="1"/>
    <x v="1"/>
    <x v="0"/>
    <x v="0"/>
  </r>
  <r>
    <x v="0"/>
    <x v="5"/>
    <x v="0"/>
    <x v="0"/>
    <x v="155"/>
    <x v="155"/>
    <x v="190"/>
    <x v="0"/>
    <x v="0"/>
    <x v="0"/>
    <x v="0"/>
    <x v="0"/>
    <x v="0"/>
  </r>
  <r>
    <x v="0"/>
    <x v="5"/>
    <x v="0"/>
    <x v="1"/>
    <x v="156"/>
    <x v="156"/>
    <x v="191"/>
    <x v="0"/>
    <x v="0"/>
    <x v="1"/>
    <x v="1"/>
    <x v="0"/>
    <x v="0"/>
  </r>
  <r>
    <x v="0"/>
    <x v="5"/>
    <x v="0"/>
    <x v="2"/>
    <x v="157"/>
    <x v="157"/>
    <x v="192"/>
    <x v="0"/>
    <x v="1"/>
    <x v="1"/>
    <x v="2"/>
    <x v="0"/>
    <x v="0"/>
  </r>
  <r>
    <x v="0"/>
    <x v="5"/>
    <x v="0"/>
    <x v="3"/>
    <x v="158"/>
    <x v="158"/>
    <x v="193"/>
    <x v="0"/>
    <x v="1"/>
    <x v="1"/>
    <x v="2"/>
    <x v="0"/>
    <x v="0"/>
  </r>
  <r>
    <x v="0"/>
    <x v="5"/>
    <x v="0"/>
    <x v="4"/>
    <x v="159"/>
    <x v="159"/>
    <x v="194"/>
    <x v="0"/>
    <x v="1"/>
    <x v="1"/>
    <x v="2"/>
    <x v="0"/>
    <x v="0"/>
  </r>
  <r>
    <x v="0"/>
    <x v="5"/>
    <x v="0"/>
    <x v="5"/>
    <x v="160"/>
    <x v="160"/>
    <x v="195"/>
    <x v="0"/>
    <x v="1"/>
    <x v="1"/>
    <x v="2"/>
    <x v="0"/>
    <x v="0"/>
  </r>
  <r>
    <x v="0"/>
    <x v="5"/>
    <x v="0"/>
    <x v="6"/>
    <x v="161"/>
    <x v="161"/>
    <x v="196"/>
    <x v="0"/>
    <x v="1"/>
    <x v="1"/>
    <x v="2"/>
    <x v="0"/>
    <x v="0"/>
  </r>
  <r>
    <x v="0"/>
    <x v="5"/>
    <x v="0"/>
    <x v="7"/>
    <x v="162"/>
    <x v="162"/>
    <x v="197"/>
    <x v="0"/>
    <x v="1"/>
    <x v="1"/>
    <x v="2"/>
    <x v="0"/>
    <x v="0"/>
  </r>
  <r>
    <x v="0"/>
    <x v="5"/>
    <x v="0"/>
    <x v="8"/>
    <x v="163"/>
    <x v="163"/>
    <x v="198"/>
    <x v="0"/>
    <x v="1"/>
    <x v="1"/>
    <x v="2"/>
    <x v="0"/>
    <x v="0"/>
  </r>
  <r>
    <x v="0"/>
    <x v="5"/>
    <x v="0"/>
    <x v="9"/>
    <x v="164"/>
    <x v="164"/>
    <x v="199"/>
    <x v="0"/>
    <x v="0"/>
    <x v="1"/>
    <x v="1"/>
    <x v="0"/>
    <x v="0"/>
  </r>
  <r>
    <x v="0"/>
    <x v="5"/>
    <x v="1"/>
    <x v="0"/>
    <x v="165"/>
    <x v="165"/>
    <x v="200"/>
    <x v="0"/>
    <x v="0"/>
    <x v="0"/>
    <x v="0"/>
    <x v="0"/>
    <x v="0"/>
  </r>
  <r>
    <x v="0"/>
    <x v="5"/>
    <x v="1"/>
    <x v="1"/>
    <x v="166"/>
    <x v="166"/>
    <x v="201"/>
    <x v="0"/>
    <x v="0"/>
    <x v="1"/>
    <x v="1"/>
    <x v="0"/>
    <x v="0"/>
  </r>
  <r>
    <x v="0"/>
    <x v="5"/>
    <x v="1"/>
    <x v="2"/>
    <x v="70"/>
    <x v="70"/>
    <x v="202"/>
    <x v="0"/>
    <x v="1"/>
    <x v="1"/>
    <x v="2"/>
    <x v="0"/>
    <x v="0"/>
  </r>
  <r>
    <x v="0"/>
    <x v="5"/>
    <x v="1"/>
    <x v="3"/>
    <x v="167"/>
    <x v="167"/>
    <x v="203"/>
    <x v="0"/>
    <x v="1"/>
    <x v="1"/>
    <x v="2"/>
    <x v="0"/>
    <x v="0"/>
  </r>
  <r>
    <x v="0"/>
    <x v="5"/>
    <x v="1"/>
    <x v="4"/>
    <x v="168"/>
    <x v="168"/>
    <x v="204"/>
    <x v="0"/>
    <x v="1"/>
    <x v="1"/>
    <x v="2"/>
    <x v="0"/>
    <x v="0"/>
  </r>
  <r>
    <x v="0"/>
    <x v="5"/>
    <x v="1"/>
    <x v="5"/>
    <x v="169"/>
    <x v="169"/>
    <x v="205"/>
    <x v="0"/>
    <x v="1"/>
    <x v="1"/>
    <x v="2"/>
    <x v="0"/>
    <x v="0"/>
  </r>
  <r>
    <x v="0"/>
    <x v="5"/>
    <x v="1"/>
    <x v="6"/>
    <x v="170"/>
    <x v="170"/>
    <x v="206"/>
    <x v="0"/>
    <x v="1"/>
    <x v="1"/>
    <x v="2"/>
    <x v="0"/>
    <x v="0"/>
  </r>
  <r>
    <x v="0"/>
    <x v="5"/>
    <x v="1"/>
    <x v="7"/>
    <x v="171"/>
    <x v="171"/>
    <x v="207"/>
    <x v="0"/>
    <x v="1"/>
    <x v="1"/>
    <x v="2"/>
    <x v="0"/>
    <x v="0"/>
  </r>
  <r>
    <x v="0"/>
    <x v="5"/>
    <x v="1"/>
    <x v="8"/>
    <x v="172"/>
    <x v="172"/>
    <x v="208"/>
    <x v="0"/>
    <x v="1"/>
    <x v="1"/>
    <x v="2"/>
    <x v="0"/>
    <x v="0"/>
  </r>
  <r>
    <x v="0"/>
    <x v="5"/>
    <x v="1"/>
    <x v="9"/>
    <x v="173"/>
    <x v="173"/>
    <x v="209"/>
    <x v="0"/>
    <x v="1"/>
    <x v="1"/>
    <x v="2"/>
    <x v="0"/>
    <x v="0"/>
  </r>
  <r>
    <x v="0"/>
    <x v="5"/>
    <x v="1"/>
    <x v="10"/>
    <x v="174"/>
    <x v="174"/>
    <x v="210"/>
    <x v="0"/>
    <x v="1"/>
    <x v="1"/>
    <x v="2"/>
    <x v="0"/>
    <x v="0"/>
  </r>
  <r>
    <x v="0"/>
    <x v="5"/>
    <x v="1"/>
    <x v="11"/>
    <x v="175"/>
    <x v="175"/>
    <x v="211"/>
    <x v="0"/>
    <x v="1"/>
    <x v="1"/>
    <x v="2"/>
    <x v="0"/>
    <x v="0"/>
  </r>
  <r>
    <x v="0"/>
    <x v="5"/>
    <x v="1"/>
    <x v="12"/>
    <x v="176"/>
    <x v="176"/>
    <x v="212"/>
    <x v="0"/>
    <x v="0"/>
    <x v="1"/>
    <x v="1"/>
    <x v="0"/>
    <x v="0"/>
  </r>
  <r>
    <x v="0"/>
    <x v="6"/>
    <x v="0"/>
    <x v="0"/>
    <x v="177"/>
    <x v="177"/>
    <x v="213"/>
    <x v="0"/>
    <x v="0"/>
    <x v="0"/>
    <x v="0"/>
    <x v="0"/>
    <x v="0"/>
  </r>
  <r>
    <x v="0"/>
    <x v="6"/>
    <x v="0"/>
    <x v="1"/>
    <x v="178"/>
    <x v="178"/>
    <x v="214"/>
    <x v="0"/>
    <x v="0"/>
    <x v="1"/>
    <x v="1"/>
    <x v="0"/>
    <x v="0"/>
  </r>
  <r>
    <x v="0"/>
    <x v="6"/>
    <x v="0"/>
    <x v="2"/>
    <x v="179"/>
    <x v="179"/>
    <x v="215"/>
    <x v="0"/>
    <x v="1"/>
    <x v="1"/>
    <x v="2"/>
    <x v="0"/>
    <x v="0"/>
  </r>
  <r>
    <x v="0"/>
    <x v="6"/>
    <x v="0"/>
    <x v="3"/>
    <x v="180"/>
    <x v="180"/>
    <x v="216"/>
    <x v="0"/>
    <x v="1"/>
    <x v="1"/>
    <x v="2"/>
    <x v="0"/>
    <x v="0"/>
  </r>
  <r>
    <x v="0"/>
    <x v="6"/>
    <x v="0"/>
    <x v="4"/>
    <x v="181"/>
    <x v="181"/>
    <x v="217"/>
    <x v="0"/>
    <x v="1"/>
    <x v="1"/>
    <x v="2"/>
    <x v="0"/>
    <x v="0"/>
  </r>
  <r>
    <x v="0"/>
    <x v="6"/>
    <x v="0"/>
    <x v="5"/>
    <x v="129"/>
    <x v="130"/>
    <x v="218"/>
    <x v="0"/>
    <x v="1"/>
    <x v="1"/>
    <x v="2"/>
    <x v="0"/>
    <x v="0"/>
  </r>
  <r>
    <x v="0"/>
    <x v="6"/>
    <x v="0"/>
    <x v="6"/>
    <x v="131"/>
    <x v="132"/>
    <x v="219"/>
    <x v="0"/>
    <x v="1"/>
    <x v="1"/>
    <x v="2"/>
    <x v="0"/>
    <x v="0"/>
  </r>
  <r>
    <x v="0"/>
    <x v="6"/>
    <x v="0"/>
    <x v="7"/>
    <x v="41"/>
    <x v="41"/>
    <x v="220"/>
    <x v="0"/>
    <x v="1"/>
    <x v="1"/>
    <x v="2"/>
    <x v="0"/>
    <x v="0"/>
  </r>
  <r>
    <x v="0"/>
    <x v="6"/>
    <x v="0"/>
    <x v="8"/>
    <x v="133"/>
    <x v="134"/>
    <x v="221"/>
    <x v="0"/>
    <x v="1"/>
    <x v="1"/>
    <x v="2"/>
    <x v="0"/>
    <x v="0"/>
  </r>
  <r>
    <x v="0"/>
    <x v="6"/>
    <x v="0"/>
    <x v="9"/>
    <x v="134"/>
    <x v="135"/>
    <x v="222"/>
    <x v="0"/>
    <x v="1"/>
    <x v="1"/>
    <x v="2"/>
    <x v="0"/>
    <x v="0"/>
  </r>
  <r>
    <x v="0"/>
    <x v="6"/>
    <x v="0"/>
    <x v="10"/>
    <x v="182"/>
    <x v="182"/>
    <x v="223"/>
    <x v="0"/>
    <x v="1"/>
    <x v="1"/>
    <x v="2"/>
    <x v="0"/>
    <x v="0"/>
  </r>
  <r>
    <x v="0"/>
    <x v="6"/>
    <x v="0"/>
    <x v="11"/>
    <x v="45"/>
    <x v="45"/>
    <x v="224"/>
    <x v="0"/>
    <x v="1"/>
    <x v="1"/>
    <x v="2"/>
    <x v="0"/>
    <x v="0"/>
  </r>
  <r>
    <x v="0"/>
    <x v="6"/>
    <x v="0"/>
    <x v="12"/>
    <x v="23"/>
    <x v="23"/>
    <x v="225"/>
    <x v="0"/>
    <x v="1"/>
    <x v="1"/>
    <x v="2"/>
    <x v="0"/>
    <x v="0"/>
  </r>
  <r>
    <x v="0"/>
    <x v="6"/>
    <x v="0"/>
    <x v="13"/>
    <x v="183"/>
    <x v="183"/>
    <x v="226"/>
    <x v="0"/>
    <x v="1"/>
    <x v="1"/>
    <x v="2"/>
    <x v="0"/>
    <x v="0"/>
  </r>
  <r>
    <x v="0"/>
    <x v="6"/>
    <x v="0"/>
    <x v="14"/>
    <x v="184"/>
    <x v="184"/>
    <x v="227"/>
    <x v="0"/>
    <x v="1"/>
    <x v="1"/>
    <x v="2"/>
    <x v="0"/>
    <x v="0"/>
  </r>
  <r>
    <x v="0"/>
    <x v="6"/>
    <x v="0"/>
    <x v="15"/>
    <x v="185"/>
    <x v="185"/>
    <x v="228"/>
    <x v="0"/>
    <x v="1"/>
    <x v="1"/>
    <x v="2"/>
    <x v="0"/>
    <x v="0"/>
  </r>
  <r>
    <x v="0"/>
    <x v="6"/>
    <x v="0"/>
    <x v="16"/>
    <x v="186"/>
    <x v="186"/>
    <x v="229"/>
    <x v="0"/>
    <x v="0"/>
    <x v="1"/>
    <x v="1"/>
    <x v="0"/>
    <x v="0"/>
  </r>
  <r>
    <x v="0"/>
    <x v="6"/>
    <x v="1"/>
    <x v="0"/>
    <x v="187"/>
    <x v="187"/>
    <x v="230"/>
    <x v="0"/>
    <x v="0"/>
    <x v="0"/>
    <x v="0"/>
    <x v="0"/>
    <x v="0"/>
  </r>
  <r>
    <x v="0"/>
    <x v="6"/>
    <x v="1"/>
    <x v="1"/>
    <x v="188"/>
    <x v="188"/>
    <x v="231"/>
    <x v="0"/>
    <x v="0"/>
    <x v="1"/>
    <x v="1"/>
    <x v="0"/>
    <x v="0"/>
  </r>
  <r>
    <x v="0"/>
    <x v="6"/>
    <x v="1"/>
    <x v="2"/>
    <x v="189"/>
    <x v="189"/>
    <x v="232"/>
    <x v="0"/>
    <x v="1"/>
    <x v="1"/>
    <x v="2"/>
    <x v="0"/>
    <x v="0"/>
  </r>
  <r>
    <x v="0"/>
    <x v="6"/>
    <x v="1"/>
    <x v="3"/>
    <x v="165"/>
    <x v="165"/>
    <x v="233"/>
    <x v="0"/>
    <x v="1"/>
    <x v="1"/>
    <x v="2"/>
    <x v="0"/>
    <x v="0"/>
  </r>
  <r>
    <x v="0"/>
    <x v="6"/>
    <x v="1"/>
    <x v="4"/>
    <x v="109"/>
    <x v="110"/>
    <x v="234"/>
    <x v="0"/>
    <x v="1"/>
    <x v="1"/>
    <x v="2"/>
    <x v="0"/>
    <x v="0"/>
  </r>
  <r>
    <x v="0"/>
    <x v="6"/>
    <x v="1"/>
    <x v="5"/>
    <x v="190"/>
    <x v="190"/>
    <x v="235"/>
    <x v="0"/>
    <x v="1"/>
    <x v="1"/>
    <x v="2"/>
    <x v="0"/>
    <x v="0"/>
  </r>
  <r>
    <x v="0"/>
    <x v="6"/>
    <x v="1"/>
    <x v="6"/>
    <x v="147"/>
    <x v="148"/>
    <x v="236"/>
    <x v="0"/>
    <x v="1"/>
    <x v="1"/>
    <x v="2"/>
    <x v="0"/>
    <x v="0"/>
  </r>
  <r>
    <x v="0"/>
    <x v="6"/>
    <x v="1"/>
    <x v="7"/>
    <x v="148"/>
    <x v="149"/>
    <x v="237"/>
    <x v="0"/>
    <x v="1"/>
    <x v="1"/>
    <x v="2"/>
    <x v="0"/>
    <x v="0"/>
  </r>
  <r>
    <x v="0"/>
    <x v="6"/>
    <x v="1"/>
    <x v="8"/>
    <x v="149"/>
    <x v="150"/>
    <x v="238"/>
    <x v="0"/>
    <x v="1"/>
    <x v="1"/>
    <x v="2"/>
    <x v="0"/>
    <x v="0"/>
  </r>
  <r>
    <x v="0"/>
    <x v="6"/>
    <x v="1"/>
    <x v="9"/>
    <x v="150"/>
    <x v="151"/>
    <x v="239"/>
    <x v="0"/>
    <x v="1"/>
    <x v="1"/>
    <x v="2"/>
    <x v="0"/>
    <x v="0"/>
  </r>
  <r>
    <x v="0"/>
    <x v="6"/>
    <x v="1"/>
    <x v="10"/>
    <x v="152"/>
    <x v="152"/>
    <x v="240"/>
    <x v="0"/>
    <x v="1"/>
    <x v="1"/>
    <x v="2"/>
    <x v="0"/>
    <x v="0"/>
  </r>
  <r>
    <x v="0"/>
    <x v="6"/>
    <x v="1"/>
    <x v="11"/>
    <x v="191"/>
    <x v="191"/>
    <x v="241"/>
    <x v="0"/>
    <x v="1"/>
    <x v="1"/>
    <x v="2"/>
    <x v="0"/>
    <x v="0"/>
  </r>
  <r>
    <x v="0"/>
    <x v="6"/>
    <x v="1"/>
    <x v="12"/>
    <x v="192"/>
    <x v="192"/>
    <x v="242"/>
    <x v="0"/>
    <x v="1"/>
    <x v="1"/>
    <x v="2"/>
    <x v="0"/>
    <x v="0"/>
  </r>
  <r>
    <x v="0"/>
    <x v="6"/>
    <x v="1"/>
    <x v="13"/>
    <x v="193"/>
    <x v="179"/>
    <x v="243"/>
    <x v="0"/>
    <x v="1"/>
    <x v="1"/>
    <x v="2"/>
    <x v="0"/>
    <x v="0"/>
  </r>
  <r>
    <x v="0"/>
    <x v="6"/>
    <x v="1"/>
    <x v="14"/>
    <x v="194"/>
    <x v="193"/>
    <x v="244"/>
    <x v="0"/>
    <x v="1"/>
    <x v="1"/>
    <x v="2"/>
    <x v="0"/>
    <x v="0"/>
  </r>
  <r>
    <x v="0"/>
    <x v="6"/>
    <x v="1"/>
    <x v="15"/>
    <x v="195"/>
    <x v="194"/>
    <x v="245"/>
    <x v="0"/>
    <x v="0"/>
    <x v="1"/>
    <x v="1"/>
    <x v="0"/>
    <x v="0"/>
  </r>
  <r>
    <x v="0"/>
    <x v="7"/>
    <x v="0"/>
    <x v="0"/>
    <x v="196"/>
    <x v="195"/>
    <x v="246"/>
    <x v="0"/>
    <x v="0"/>
    <x v="0"/>
    <x v="0"/>
    <x v="0"/>
    <x v="0"/>
  </r>
  <r>
    <x v="0"/>
    <x v="7"/>
    <x v="0"/>
    <x v="1"/>
    <x v="197"/>
    <x v="196"/>
    <x v="247"/>
    <x v="0"/>
    <x v="0"/>
    <x v="1"/>
    <x v="1"/>
    <x v="0"/>
    <x v="0"/>
  </r>
  <r>
    <x v="0"/>
    <x v="7"/>
    <x v="0"/>
    <x v="2"/>
    <x v="198"/>
    <x v="197"/>
    <x v="248"/>
    <x v="0"/>
    <x v="1"/>
    <x v="1"/>
    <x v="2"/>
    <x v="0"/>
    <x v="0"/>
  </r>
  <r>
    <x v="0"/>
    <x v="7"/>
    <x v="0"/>
    <x v="3"/>
    <x v="199"/>
    <x v="198"/>
    <x v="249"/>
    <x v="0"/>
    <x v="1"/>
    <x v="1"/>
    <x v="2"/>
    <x v="0"/>
    <x v="0"/>
  </r>
  <r>
    <x v="0"/>
    <x v="7"/>
    <x v="0"/>
    <x v="4"/>
    <x v="200"/>
    <x v="199"/>
    <x v="250"/>
    <x v="0"/>
    <x v="1"/>
    <x v="1"/>
    <x v="2"/>
    <x v="0"/>
    <x v="0"/>
  </r>
  <r>
    <x v="0"/>
    <x v="7"/>
    <x v="0"/>
    <x v="5"/>
    <x v="112"/>
    <x v="113"/>
    <x v="251"/>
    <x v="0"/>
    <x v="1"/>
    <x v="1"/>
    <x v="2"/>
    <x v="0"/>
    <x v="0"/>
  </r>
  <r>
    <x v="0"/>
    <x v="7"/>
    <x v="0"/>
    <x v="6"/>
    <x v="114"/>
    <x v="115"/>
    <x v="252"/>
    <x v="0"/>
    <x v="1"/>
    <x v="1"/>
    <x v="2"/>
    <x v="0"/>
    <x v="0"/>
  </r>
  <r>
    <x v="0"/>
    <x v="7"/>
    <x v="0"/>
    <x v="7"/>
    <x v="201"/>
    <x v="200"/>
    <x v="253"/>
    <x v="0"/>
    <x v="1"/>
    <x v="1"/>
    <x v="2"/>
    <x v="0"/>
    <x v="0"/>
  </r>
  <r>
    <x v="0"/>
    <x v="7"/>
    <x v="0"/>
    <x v="8"/>
    <x v="202"/>
    <x v="201"/>
    <x v="254"/>
    <x v="0"/>
    <x v="1"/>
    <x v="1"/>
    <x v="2"/>
    <x v="0"/>
    <x v="0"/>
  </r>
  <r>
    <x v="0"/>
    <x v="7"/>
    <x v="0"/>
    <x v="9"/>
    <x v="115"/>
    <x v="116"/>
    <x v="255"/>
    <x v="0"/>
    <x v="1"/>
    <x v="1"/>
    <x v="2"/>
    <x v="0"/>
    <x v="0"/>
  </r>
  <r>
    <x v="0"/>
    <x v="7"/>
    <x v="0"/>
    <x v="10"/>
    <x v="22"/>
    <x v="22"/>
    <x v="256"/>
    <x v="0"/>
    <x v="1"/>
    <x v="1"/>
    <x v="2"/>
    <x v="0"/>
    <x v="0"/>
  </r>
  <r>
    <x v="0"/>
    <x v="7"/>
    <x v="0"/>
    <x v="11"/>
    <x v="203"/>
    <x v="202"/>
    <x v="257"/>
    <x v="0"/>
    <x v="1"/>
    <x v="1"/>
    <x v="2"/>
    <x v="0"/>
    <x v="0"/>
  </r>
  <r>
    <x v="0"/>
    <x v="7"/>
    <x v="0"/>
    <x v="12"/>
    <x v="90"/>
    <x v="90"/>
    <x v="258"/>
    <x v="0"/>
    <x v="1"/>
    <x v="1"/>
    <x v="2"/>
    <x v="0"/>
    <x v="0"/>
  </r>
  <r>
    <x v="0"/>
    <x v="7"/>
    <x v="0"/>
    <x v="13"/>
    <x v="91"/>
    <x v="91"/>
    <x v="259"/>
    <x v="0"/>
    <x v="1"/>
    <x v="1"/>
    <x v="2"/>
    <x v="0"/>
    <x v="0"/>
  </r>
  <r>
    <x v="0"/>
    <x v="7"/>
    <x v="0"/>
    <x v="14"/>
    <x v="122"/>
    <x v="123"/>
    <x v="260"/>
    <x v="0"/>
    <x v="1"/>
    <x v="1"/>
    <x v="2"/>
    <x v="0"/>
    <x v="0"/>
  </r>
  <r>
    <x v="0"/>
    <x v="7"/>
    <x v="0"/>
    <x v="15"/>
    <x v="124"/>
    <x v="125"/>
    <x v="261"/>
    <x v="0"/>
    <x v="1"/>
    <x v="1"/>
    <x v="2"/>
    <x v="0"/>
    <x v="0"/>
  </r>
  <r>
    <x v="0"/>
    <x v="7"/>
    <x v="0"/>
    <x v="16"/>
    <x v="125"/>
    <x v="126"/>
    <x v="262"/>
    <x v="0"/>
    <x v="1"/>
    <x v="1"/>
    <x v="2"/>
    <x v="0"/>
    <x v="0"/>
  </r>
  <r>
    <x v="0"/>
    <x v="7"/>
    <x v="0"/>
    <x v="17"/>
    <x v="204"/>
    <x v="203"/>
    <x v="263"/>
    <x v="0"/>
    <x v="1"/>
    <x v="1"/>
    <x v="2"/>
    <x v="0"/>
    <x v="0"/>
  </r>
  <r>
    <x v="0"/>
    <x v="7"/>
    <x v="0"/>
    <x v="18"/>
    <x v="205"/>
    <x v="204"/>
    <x v="264"/>
    <x v="0"/>
    <x v="0"/>
    <x v="1"/>
    <x v="1"/>
    <x v="0"/>
    <x v="0"/>
  </r>
  <r>
    <x v="0"/>
    <x v="7"/>
    <x v="1"/>
    <x v="0"/>
    <x v="206"/>
    <x v="205"/>
    <x v="265"/>
    <x v="0"/>
    <x v="0"/>
    <x v="0"/>
    <x v="0"/>
    <x v="0"/>
    <x v="0"/>
  </r>
  <r>
    <x v="0"/>
    <x v="7"/>
    <x v="1"/>
    <x v="1"/>
    <x v="63"/>
    <x v="63"/>
    <x v="266"/>
    <x v="0"/>
    <x v="0"/>
    <x v="1"/>
    <x v="1"/>
    <x v="0"/>
    <x v="0"/>
  </r>
  <r>
    <x v="0"/>
    <x v="7"/>
    <x v="1"/>
    <x v="2"/>
    <x v="102"/>
    <x v="103"/>
    <x v="267"/>
    <x v="0"/>
    <x v="1"/>
    <x v="1"/>
    <x v="2"/>
    <x v="0"/>
    <x v="0"/>
  </r>
  <r>
    <x v="0"/>
    <x v="7"/>
    <x v="1"/>
    <x v="3"/>
    <x v="103"/>
    <x v="104"/>
    <x v="268"/>
    <x v="0"/>
    <x v="1"/>
    <x v="1"/>
    <x v="2"/>
    <x v="0"/>
    <x v="0"/>
  </r>
  <r>
    <x v="0"/>
    <x v="7"/>
    <x v="1"/>
    <x v="4"/>
    <x v="104"/>
    <x v="105"/>
    <x v="269"/>
    <x v="0"/>
    <x v="1"/>
    <x v="1"/>
    <x v="2"/>
    <x v="0"/>
    <x v="0"/>
  </r>
  <r>
    <x v="0"/>
    <x v="7"/>
    <x v="1"/>
    <x v="5"/>
    <x v="106"/>
    <x v="107"/>
    <x v="270"/>
    <x v="0"/>
    <x v="1"/>
    <x v="1"/>
    <x v="2"/>
    <x v="0"/>
    <x v="0"/>
  </r>
  <r>
    <x v="0"/>
    <x v="7"/>
    <x v="1"/>
    <x v="6"/>
    <x v="107"/>
    <x v="108"/>
    <x v="271"/>
    <x v="0"/>
    <x v="1"/>
    <x v="1"/>
    <x v="2"/>
    <x v="0"/>
    <x v="0"/>
  </r>
  <r>
    <x v="0"/>
    <x v="7"/>
    <x v="1"/>
    <x v="7"/>
    <x v="163"/>
    <x v="163"/>
    <x v="272"/>
    <x v="0"/>
    <x v="1"/>
    <x v="1"/>
    <x v="2"/>
    <x v="0"/>
    <x v="0"/>
  </r>
  <r>
    <x v="0"/>
    <x v="7"/>
    <x v="1"/>
    <x v="8"/>
    <x v="108"/>
    <x v="109"/>
    <x v="273"/>
    <x v="0"/>
    <x v="1"/>
    <x v="1"/>
    <x v="2"/>
    <x v="0"/>
    <x v="0"/>
  </r>
  <r>
    <x v="0"/>
    <x v="7"/>
    <x v="1"/>
    <x v="9"/>
    <x v="207"/>
    <x v="206"/>
    <x v="274"/>
    <x v="0"/>
    <x v="1"/>
    <x v="1"/>
    <x v="2"/>
    <x v="0"/>
    <x v="0"/>
  </r>
  <r>
    <x v="0"/>
    <x v="7"/>
    <x v="1"/>
    <x v="10"/>
    <x v="208"/>
    <x v="201"/>
    <x v="275"/>
    <x v="0"/>
    <x v="1"/>
    <x v="1"/>
    <x v="2"/>
    <x v="0"/>
    <x v="0"/>
  </r>
  <r>
    <x v="0"/>
    <x v="7"/>
    <x v="1"/>
    <x v="11"/>
    <x v="209"/>
    <x v="207"/>
    <x v="276"/>
    <x v="0"/>
    <x v="1"/>
    <x v="1"/>
    <x v="2"/>
    <x v="0"/>
    <x v="0"/>
  </r>
  <r>
    <x v="0"/>
    <x v="7"/>
    <x v="1"/>
    <x v="12"/>
    <x v="118"/>
    <x v="119"/>
    <x v="277"/>
    <x v="0"/>
    <x v="1"/>
    <x v="1"/>
    <x v="2"/>
    <x v="0"/>
    <x v="0"/>
  </r>
  <r>
    <x v="0"/>
    <x v="7"/>
    <x v="1"/>
    <x v="13"/>
    <x v="121"/>
    <x v="122"/>
    <x v="278"/>
    <x v="0"/>
    <x v="1"/>
    <x v="1"/>
    <x v="2"/>
    <x v="0"/>
    <x v="0"/>
  </r>
  <r>
    <x v="0"/>
    <x v="7"/>
    <x v="1"/>
    <x v="14"/>
    <x v="210"/>
    <x v="208"/>
    <x v="279"/>
    <x v="0"/>
    <x v="1"/>
    <x v="1"/>
    <x v="2"/>
    <x v="0"/>
    <x v="0"/>
  </r>
  <r>
    <x v="0"/>
    <x v="7"/>
    <x v="1"/>
    <x v="15"/>
    <x v="211"/>
    <x v="209"/>
    <x v="280"/>
    <x v="0"/>
    <x v="1"/>
    <x v="1"/>
    <x v="2"/>
    <x v="0"/>
    <x v="0"/>
  </r>
  <r>
    <x v="0"/>
    <x v="7"/>
    <x v="1"/>
    <x v="16"/>
    <x v="212"/>
    <x v="210"/>
    <x v="281"/>
    <x v="0"/>
    <x v="1"/>
    <x v="1"/>
    <x v="2"/>
    <x v="0"/>
    <x v="0"/>
  </r>
  <r>
    <x v="0"/>
    <x v="7"/>
    <x v="1"/>
    <x v="17"/>
    <x v="213"/>
    <x v="211"/>
    <x v="282"/>
    <x v="0"/>
    <x v="1"/>
    <x v="1"/>
    <x v="2"/>
    <x v="0"/>
    <x v="0"/>
  </r>
  <r>
    <x v="0"/>
    <x v="7"/>
    <x v="1"/>
    <x v="18"/>
    <x v="214"/>
    <x v="212"/>
    <x v="283"/>
    <x v="0"/>
    <x v="0"/>
    <x v="1"/>
    <x v="1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8" cacheId="0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compact="0" compactData="0" multipleFieldFilters="0">
  <location ref="E28:G31" firstHeaderRow="1" firstDataRow="1" firstDataCol="2"/>
  <pivotFields count="8"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m="1"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4">
        <item x="0"/>
        <item x="2"/>
        <item x="1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2"/>
  </rowFields>
  <rowItems count="3">
    <i>
      <x/>
      <x/>
    </i>
    <i>
      <x v="2"/>
      <x/>
    </i>
    <i t="grand">
      <x/>
    </i>
  </rowItems>
  <colItems count="1">
    <i/>
  </colItems>
  <dataFields count="1">
    <dataField name="Cuenta de Hora de Pasada Programada_x000a_(TPPdk)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compact="0" compactData="0" multipleFieldFilters="0">
  <location ref="A1:H19" firstHeaderRow="1" firstDataRow="2" firstDataCol="3"/>
  <pivotFields count="13">
    <pivotField axis="axisRow" compact="0" outline="0" showAll="0" defaultSubtotal="0">
      <items count="5">
        <item m="1" x="1"/>
        <item m="1" x="3"/>
        <item m="1" x="4"/>
        <item m="1"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ascending" defaultSubtotal="0">
      <items count="32">
        <item m="1" x="24"/>
        <item m="1" x="27"/>
        <item m="1" x="30"/>
        <item m="1" x="8"/>
        <item m="1" x="22"/>
        <item m="1" x="15"/>
        <item m="1" x="10"/>
        <item m="1" x="25"/>
        <item m="1" x="17"/>
        <item m="1" x="12"/>
        <item m="1" x="28"/>
        <item m="1" x="19"/>
        <item m="1" x="9"/>
        <item m="1" x="23"/>
        <item m="1" x="16"/>
        <item m="1" x="11"/>
        <item m="1" x="26"/>
        <item m="1" x="18"/>
        <item m="1" x="13"/>
        <item m="1" x="29"/>
        <item m="1" x="20"/>
        <item m="1" x="14"/>
        <item m="1" x="31"/>
        <item m="1" x="21"/>
        <item x="0"/>
        <item x="1"/>
        <item x="2"/>
        <item x="3"/>
        <item x="4"/>
        <item x="5"/>
        <item x="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15">
        <item x="187"/>
        <item x="186"/>
        <item x="145"/>
        <item x="136"/>
        <item x="144"/>
        <item x="137"/>
        <item x="29"/>
        <item x="47"/>
        <item x="25"/>
        <item x="46"/>
        <item x="7"/>
        <item x="2"/>
        <item x="30"/>
        <item x="143"/>
        <item x="146"/>
        <item x="3"/>
        <item x="4"/>
        <item x="28"/>
        <item x="142"/>
        <item x="31"/>
        <item x="1"/>
        <item x="8"/>
        <item x="24"/>
        <item x="32"/>
        <item x="135"/>
        <item x="0"/>
        <item x="26"/>
        <item x="6"/>
        <item x="138"/>
        <item x="141"/>
        <item x="183"/>
        <item x="140"/>
        <item x="185"/>
        <item x="9"/>
        <item x="188"/>
        <item x="189"/>
        <item x="184"/>
        <item x="139"/>
        <item x="23"/>
        <item x="165"/>
        <item x="22"/>
        <item x="10"/>
        <item x="207"/>
        <item x="5"/>
        <item x="88"/>
        <item x="27"/>
        <item x="87"/>
        <item x="45"/>
        <item x="48"/>
        <item x="109"/>
        <item x="72"/>
        <item x="164"/>
        <item x="71"/>
        <item x="89"/>
        <item x="203"/>
        <item x="67"/>
        <item x="93"/>
        <item x="166"/>
        <item x="182"/>
        <item x="44"/>
        <item x="75"/>
        <item x="85"/>
        <item x="50"/>
        <item x="147"/>
        <item x="134"/>
        <item x="94"/>
        <item x="66"/>
        <item x="108"/>
        <item x="122"/>
        <item x="106"/>
        <item x="190"/>
        <item x="73"/>
        <item x="49"/>
        <item x="20"/>
        <item x="76"/>
        <item x="13"/>
        <item x="84"/>
        <item x="115"/>
        <item x="68"/>
        <item x="92"/>
        <item x="91"/>
        <item x="107"/>
        <item x="69"/>
        <item x="86"/>
        <item x="43"/>
        <item x="74"/>
        <item x="90"/>
        <item x="163"/>
        <item x="11"/>
        <item x="70"/>
        <item x="123"/>
        <item x="105"/>
        <item x="95"/>
        <item x="110"/>
        <item x="148"/>
        <item x="133"/>
        <item x="51"/>
        <item x="206"/>
        <item x="205"/>
        <item x="208"/>
        <item x="202"/>
        <item x="62"/>
        <item x="21"/>
        <item x="12"/>
        <item x="19"/>
        <item x="65"/>
        <item x="14"/>
        <item x="124"/>
        <item x="104"/>
        <item x="167"/>
        <item x="162"/>
        <item x="64"/>
        <item x="125"/>
        <item x="103"/>
        <item x="63"/>
        <item x="97"/>
        <item x="209"/>
        <item x="201"/>
        <item x="42"/>
        <item x="111"/>
        <item x="116"/>
        <item x="102"/>
        <item x="96"/>
        <item x="204"/>
        <item x="98"/>
        <item x="101"/>
        <item x="168"/>
        <item x="175"/>
        <item x="156"/>
        <item x="100"/>
        <item x="126"/>
        <item x="99"/>
        <item x="61"/>
        <item x="174"/>
        <item x="176"/>
        <item x="155"/>
        <item x="117"/>
        <item x="157"/>
        <item x="173"/>
        <item x="169"/>
        <item x="161"/>
        <item x="118"/>
        <item x="114"/>
        <item x="160"/>
        <item x="80"/>
        <item x="81"/>
        <item x="158"/>
        <item x="172"/>
        <item x="119"/>
        <item x="170"/>
        <item x="79"/>
        <item x="171"/>
        <item x="159"/>
        <item x="82"/>
        <item x="120"/>
        <item x="113"/>
        <item x="18"/>
        <item x="15"/>
        <item x="78"/>
        <item x="83"/>
        <item x="121"/>
        <item x="112"/>
        <item x="77"/>
        <item x="17"/>
        <item x="16"/>
        <item x="52"/>
        <item x="40"/>
        <item x="210"/>
        <item x="200"/>
        <item x="149"/>
        <item x="132"/>
        <item x="41"/>
        <item x="53"/>
        <item x="39"/>
        <item x="151"/>
        <item x="130"/>
        <item x="54"/>
        <item x="38"/>
        <item x="55"/>
        <item x="37"/>
        <item x="150"/>
        <item x="131"/>
        <item x="60"/>
        <item x="33"/>
        <item x="59"/>
        <item x="129"/>
        <item x="152"/>
        <item x="36"/>
        <item x="56"/>
        <item x="34"/>
        <item x="153"/>
        <item x="35"/>
        <item x="57"/>
        <item x="128"/>
        <item x="199"/>
        <item x="211"/>
        <item x="58"/>
        <item x="181"/>
        <item x="191"/>
        <item x="198"/>
        <item x="212"/>
        <item x="180"/>
        <item x="192"/>
        <item x="127"/>
        <item x="154"/>
        <item x="196"/>
        <item x="214"/>
        <item x="193"/>
        <item x="179"/>
        <item x="213"/>
        <item x="197"/>
        <item x="194"/>
        <item x="178"/>
        <item x="195"/>
        <item x="17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13">
        <item x="0"/>
        <item x="32"/>
        <item x="139"/>
        <item x="141"/>
        <item x="140"/>
        <item x="142"/>
        <item x="1"/>
        <item x="31"/>
        <item x="143"/>
        <item x="144"/>
        <item x="30"/>
        <item x="2"/>
        <item x="138"/>
        <item x="145"/>
        <item x="146"/>
        <item x="137"/>
        <item x="5"/>
        <item x="27"/>
        <item x="4"/>
        <item x="3"/>
        <item x="28"/>
        <item x="29"/>
        <item x="204"/>
        <item x="205"/>
        <item x="63"/>
        <item x="98"/>
        <item x="99"/>
        <item x="102"/>
        <item x="127"/>
        <item x="101"/>
        <item x="100"/>
        <item x="61"/>
        <item x="203"/>
        <item x="97"/>
        <item x="103"/>
        <item x="46"/>
        <item x="47"/>
        <item x="62"/>
        <item x="185"/>
        <item x="188"/>
        <item x="104"/>
        <item x="126"/>
        <item x="64"/>
        <item x="6"/>
        <item x="26"/>
        <item x="136"/>
        <item x="155"/>
        <item x="176"/>
        <item x="105"/>
        <item x="125"/>
        <item x="96"/>
        <item x="65"/>
        <item x="189"/>
        <item x="184"/>
        <item x="173"/>
        <item x="156"/>
        <item x="175"/>
        <item x="174"/>
        <item x="158"/>
        <item x="172"/>
        <item x="157"/>
        <item x="106"/>
        <item x="124"/>
        <item x="159"/>
        <item x="171"/>
        <item x="186"/>
        <item x="187"/>
        <item x="95"/>
        <item x="170"/>
        <item x="107"/>
        <item x="123"/>
        <item x="160"/>
        <item x="66"/>
        <item x="94"/>
        <item x="147"/>
        <item x="7"/>
        <item x="25"/>
        <item x="60"/>
        <item x="183"/>
        <item x="169"/>
        <item x="161"/>
        <item x="67"/>
        <item x="93"/>
        <item x="68"/>
        <item x="92"/>
        <item x="33"/>
        <item x="59"/>
        <item x="168"/>
        <item x="8"/>
        <item x="24"/>
        <item x="91"/>
        <item x="108"/>
        <item x="69"/>
        <item x="58"/>
        <item x="167"/>
        <item x="162"/>
        <item x="70"/>
        <item x="34"/>
        <item x="166"/>
        <item x="71"/>
        <item x="163"/>
        <item x="90"/>
        <item x="165"/>
        <item x="202"/>
        <item x="89"/>
        <item x="9"/>
        <item x="88"/>
        <item x="109"/>
        <item x="164"/>
        <item x="48"/>
        <item x="110"/>
        <item x="87"/>
        <item x="45"/>
        <item x="72"/>
        <item x="23"/>
        <item x="190"/>
        <item x="73"/>
        <item x="49"/>
        <item x="35"/>
        <item x="57"/>
        <item x="10"/>
        <item x="22"/>
        <item x="206"/>
        <item x="56"/>
        <item x="36"/>
        <item x="182"/>
        <item x="44"/>
        <item x="74"/>
        <item x="55"/>
        <item x="37"/>
        <item x="86"/>
        <item x="43"/>
        <item x="111"/>
        <item x="39"/>
        <item x="53"/>
        <item x="38"/>
        <item x="54"/>
        <item x="211"/>
        <item x="196"/>
        <item x="135"/>
        <item x="85"/>
        <item x="148"/>
        <item x="50"/>
        <item x="75"/>
        <item x="42"/>
        <item x="112"/>
        <item x="52"/>
        <item x="40"/>
        <item x="51"/>
        <item x="76"/>
        <item x="84"/>
        <item x="210"/>
        <item x="197"/>
        <item x="149"/>
        <item x="134"/>
        <item x="77"/>
        <item x="209"/>
        <item x="198"/>
        <item x="178"/>
        <item x="193"/>
        <item x="150"/>
        <item x="208"/>
        <item x="41"/>
        <item x="133"/>
        <item x="199"/>
        <item x="195"/>
        <item x="212"/>
        <item x="177"/>
        <item x="194"/>
        <item x="179"/>
        <item x="113"/>
        <item x="122"/>
        <item x="83"/>
        <item x="78"/>
        <item x="132"/>
        <item x="151"/>
        <item x="180"/>
        <item x="192"/>
        <item x="128"/>
        <item x="154"/>
        <item x="114"/>
        <item x="121"/>
        <item x="129"/>
        <item x="82"/>
        <item x="153"/>
        <item x="191"/>
        <item x="181"/>
        <item x="120"/>
        <item x="152"/>
        <item x="130"/>
        <item x="79"/>
        <item x="131"/>
        <item x="81"/>
        <item x="80"/>
        <item x="115"/>
        <item x="119"/>
        <item x="207"/>
        <item x="200"/>
        <item x="201"/>
        <item x="116"/>
        <item x="117"/>
        <item x="118"/>
        <item x="11"/>
        <item x="12"/>
        <item x="21"/>
        <item x="20"/>
        <item x="13"/>
        <item x="14"/>
        <item x="19"/>
        <item x="15"/>
        <item x="18"/>
        <item x="16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84">
        <item x="69"/>
        <item x="190"/>
        <item x="246"/>
        <item x="110"/>
        <item x="265"/>
        <item x="149"/>
        <item x="128"/>
        <item x="230"/>
        <item x="213"/>
        <item x="51"/>
        <item x="0"/>
        <item x="33"/>
        <item x="200"/>
        <item x="89"/>
        <item x="170"/>
        <item x="111"/>
        <item x="191"/>
        <item x="150"/>
        <item x="201"/>
        <item x="17"/>
        <item x="171"/>
        <item x="34"/>
        <item x="266"/>
        <item x="214"/>
        <item x="192"/>
        <item x="202"/>
        <item x="1"/>
        <item x="172"/>
        <item x="151"/>
        <item x="203"/>
        <item x="90"/>
        <item x="70"/>
        <item x="247"/>
        <item x="193"/>
        <item x="215"/>
        <item x="267"/>
        <item x="204"/>
        <item x="173"/>
        <item x="18"/>
        <item x="2"/>
        <item x="35"/>
        <item x="216"/>
        <item x="129"/>
        <item x="268"/>
        <item x="91"/>
        <item x="205"/>
        <item x="194"/>
        <item x="36"/>
        <item x="71"/>
        <item x="152"/>
        <item x="248"/>
        <item x="217"/>
        <item x="206"/>
        <item x="52"/>
        <item x="174"/>
        <item x="269"/>
        <item x="249"/>
        <item x="195"/>
        <item x="130"/>
        <item x="218"/>
        <item x="207"/>
        <item x="175"/>
        <item x="112"/>
        <item x="19"/>
        <item x="231"/>
        <item x="153"/>
        <item x="113"/>
        <item x="72"/>
        <item x="196"/>
        <item x="208"/>
        <item x="3"/>
        <item x="37"/>
        <item x="209"/>
        <item x="4"/>
        <item x="131"/>
        <item x="270"/>
        <item x="114"/>
        <item x="73"/>
        <item x="210"/>
        <item x="219"/>
        <item x="197"/>
        <item x="132"/>
        <item x="38"/>
        <item x="232"/>
        <item x="211"/>
        <item x="53"/>
        <item x="176"/>
        <item x="115"/>
        <item x="198"/>
        <item x="154"/>
        <item x="39"/>
        <item x="212"/>
        <item x="250"/>
        <item x="271"/>
        <item x="92"/>
        <item x="54"/>
        <item x="272"/>
        <item x="40"/>
        <item x="199"/>
        <item x="251"/>
        <item x="220"/>
        <item x="5"/>
        <item x="116"/>
        <item x="74"/>
        <item x="273"/>
        <item x="93"/>
        <item x="20"/>
        <item x="75"/>
        <item x="55"/>
        <item x="76"/>
        <item x="41"/>
        <item x="94"/>
        <item x="117"/>
        <item x="77"/>
        <item x="274"/>
        <item x="78"/>
        <item x="133"/>
        <item x="56"/>
        <item x="95"/>
        <item x="21"/>
        <item x="118"/>
        <item x="155"/>
        <item x="79"/>
        <item x="252"/>
        <item x="57"/>
        <item x="119"/>
        <item x="80"/>
        <item x="96"/>
        <item x="233"/>
        <item x="134"/>
        <item x="221"/>
        <item x="120"/>
        <item x="97"/>
        <item x="81"/>
        <item x="156"/>
        <item x="234"/>
        <item x="98"/>
        <item x="135"/>
        <item x="42"/>
        <item x="99"/>
        <item x="82"/>
        <item x="235"/>
        <item x="121"/>
        <item x="222"/>
        <item x="58"/>
        <item x="253"/>
        <item x="100"/>
        <item x="136"/>
        <item x="101"/>
        <item x="157"/>
        <item x="122"/>
        <item x="137"/>
        <item x="83"/>
        <item x="254"/>
        <item x="59"/>
        <item x="43"/>
        <item x="102"/>
        <item x="138"/>
        <item x="103"/>
        <item x="255"/>
        <item x="223"/>
        <item x="84"/>
        <item x="236"/>
        <item x="44"/>
        <item x="104"/>
        <item x="158"/>
        <item x="139"/>
        <item x="224"/>
        <item x="45"/>
        <item x="225"/>
        <item x="237"/>
        <item x="140"/>
        <item x="46"/>
        <item x="275"/>
        <item x="105"/>
        <item x="141"/>
        <item x="159"/>
        <item x="276"/>
        <item x="123"/>
        <item x="22"/>
        <item x="106"/>
        <item x="124"/>
        <item x="142"/>
        <item x="160"/>
        <item x="47"/>
        <item x="23"/>
        <item x="85"/>
        <item x="226"/>
        <item x="143"/>
        <item x="177"/>
        <item x="107"/>
        <item x="86"/>
        <item x="60"/>
        <item x="48"/>
        <item x="277"/>
        <item x="144"/>
        <item x="238"/>
        <item x="61"/>
        <item x="145"/>
        <item x="6"/>
        <item x="62"/>
        <item x="24"/>
        <item x="125"/>
        <item x="161"/>
        <item x="87"/>
        <item x="227"/>
        <item x="146"/>
        <item x="88"/>
        <item x="63"/>
        <item x="25"/>
        <item x="178"/>
        <item x="108"/>
        <item x="239"/>
        <item x="256"/>
        <item x="49"/>
        <item x="109"/>
        <item x="278"/>
        <item x="179"/>
        <item x="228"/>
        <item x="257"/>
        <item x="7"/>
        <item x="64"/>
        <item x="240"/>
        <item x="279"/>
        <item x="258"/>
        <item x="126"/>
        <item x="65"/>
        <item x="147"/>
        <item x="180"/>
        <item x="8"/>
        <item x="259"/>
        <item x="26"/>
        <item x="148"/>
        <item x="241"/>
        <item x="127"/>
        <item x="242"/>
        <item x="50"/>
        <item x="66"/>
        <item x="9"/>
        <item x="243"/>
        <item x="260"/>
        <item x="181"/>
        <item x="67"/>
        <item x="244"/>
        <item x="68"/>
        <item x="280"/>
        <item x="10"/>
        <item x="281"/>
        <item x="245"/>
        <item x="261"/>
        <item x="229"/>
        <item x="182"/>
        <item x="282"/>
        <item x="262"/>
        <item x="263"/>
        <item x="183"/>
        <item x="283"/>
        <item x="264"/>
        <item x="162"/>
        <item x="163"/>
        <item x="184"/>
        <item x="11"/>
        <item x="164"/>
        <item x="12"/>
        <item x="185"/>
        <item x="165"/>
        <item x="13"/>
        <item x="166"/>
        <item x="186"/>
        <item x="27"/>
        <item x="167"/>
        <item x="187"/>
        <item x="188"/>
        <item x="28"/>
        <item x="189"/>
        <item x="168"/>
        <item x="14"/>
        <item x="29"/>
        <item x="169"/>
        <item x="15"/>
        <item x="30"/>
        <item x="16"/>
        <item x="31"/>
        <item x="3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4">
        <item x="2"/>
        <item x="1"/>
        <item x="0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0"/>
    <field x="1"/>
    <field x="2"/>
  </rowFields>
  <rowItems count="17">
    <i>
      <x v="4"/>
      <x v="24"/>
      <x/>
    </i>
    <i r="2">
      <x v="1"/>
    </i>
    <i r="1">
      <x v="25"/>
      <x/>
    </i>
    <i r="2">
      <x v="1"/>
    </i>
    <i r="1">
      <x v="26"/>
      <x/>
    </i>
    <i r="2">
      <x v="1"/>
    </i>
    <i r="1">
      <x v="27"/>
      <x/>
    </i>
    <i r="2">
      <x v="1"/>
    </i>
    <i r="1">
      <x v="28"/>
      <x/>
    </i>
    <i r="2">
      <x v="1"/>
    </i>
    <i r="1">
      <x v="29"/>
      <x/>
    </i>
    <i r="2">
      <x v="1"/>
    </i>
    <i r="1">
      <x v="30"/>
      <x/>
    </i>
    <i r="2">
      <x v="1"/>
    </i>
    <i r="1">
      <x v="31"/>
      <x/>
    </i>
    <i r="2">
      <x v="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uenta Punto de Control" fld="3" subtotal="count" baseField="1" baseItem="0"/>
    <dataField name="Suma de Seguimiento" fld="7" baseField="0" baseItem="0"/>
    <dataField name="Suma de ICR" fld="8" baseField="0" baseItem="0"/>
    <dataField name="Suma de IP" fld="9" baseField="0" baseItem="0"/>
    <dataField name="Suma de Ponderador ICR" fld="10" baseField="0" baseItem="0"/>
  </dataFields>
  <formats count="24">
    <format dxfId="31">
      <pivotArea outline="0" collapsedLevelsAreSubtotals="1" fieldPosition="0"/>
    </format>
    <format dxfId="30">
      <pivotArea dataOnly="0" labelOnly="1" outline="0" fieldPosition="0">
        <references count="1">
          <reference field="2" count="0"/>
        </references>
      </pivotArea>
    </format>
    <format dxfId="29">
      <pivotArea dataOnly="0" outline="0" collapsedLevelsAreSubtotals="1" fieldPosition="0">
        <references count="1">
          <reference field="4294967294" count="1">
            <x v="0"/>
          </reference>
        </references>
      </pivotArea>
    </format>
    <format dxfId="28">
      <pivotArea dataOnly="0" labelOnly="1" outline="0" fieldPosition="0">
        <references count="1">
          <reference field="0" count="0"/>
        </references>
      </pivotArea>
    </format>
    <format dxfId="27">
      <pivotArea type="all" dataOnly="0" outline="0" collapsedLevelsAreSubtotals="1" fieldPosition="0"/>
    </format>
    <format dxfId="26">
      <pivotArea outline="0" collapsedLevelsAreSubtotals="1" fieldPosition="0"/>
    </format>
    <format dxfId="25">
      <pivotArea field="0" type="button" dataOnly="0" labelOnly="1" outline="0" axis="axisRow" fieldPosition="0"/>
    </format>
    <format dxfId="24">
      <pivotArea field="1" type="button" dataOnly="0" labelOnly="1" outline="0" axis="axisRow" fieldPosition="1"/>
    </format>
    <format dxfId="23">
      <pivotArea field="2" type="button" dataOnly="0" labelOnly="1" outline="0" axis="axisRow" fieldPosition="2"/>
    </format>
    <format dxfId="22">
      <pivotArea dataOnly="0" labelOnly="1" outline="0" fieldPosition="0">
        <references count="1">
          <reference field="0" count="0"/>
        </references>
      </pivotArea>
    </format>
    <format dxfId="21">
      <pivotArea dataOnly="0" labelOnly="1" outline="0" fieldPosition="0">
        <references count="2">
          <reference field="0" count="0" selected="0"/>
          <reference field="1" count="0"/>
        </references>
      </pivotArea>
    </format>
    <format dxfId="20">
      <pivotArea dataOnly="0" labelOnly="1" outline="0" fieldPosition="0">
        <references count="3">
          <reference field="0" count="0" selected="0"/>
          <reference field="1" count="1" selected="0">
            <x v="12"/>
          </reference>
          <reference field="2" count="0"/>
        </references>
      </pivotArea>
    </format>
    <format dxfId="19">
      <pivotArea dataOnly="0" labelOnly="1" outline="0" fieldPosition="0">
        <references count="3">
          <reference field="0" count="0" selected="0"/>
          <reference field="1" count="1" selected="0">
            <x v="13"/>
          </reference>
          <reference field="2" count="0"/>
        </references>
      </pivotArea>
    </format>
    <format dxfId="18">
      <pivotArea dataOnly="0" labelOnly="1" outline="0" fieldPosition="0">
        <references count="3">
          <reference field="0" count="0" selected="0"/>
          <reference field="1" count="1" selected="0">
            <x v="14"/>
          </reference>
          <reference field="2" count="0"/>
        </references>
      </pivotArea>
    </format>
    <format dxfId="17">
      <pivotArea dataOnly="0" labelOnly="1" outline="0" fieldPosition="0">
        <references count="3">
          <reference field="0" count="0" selected="0"/>
          <reference field="1" count="1" selected="0">
            <x v="15"/>
          </reference>
          <reference field="2" count="0"/>
        </references>
      </pivotArea>
    </format>
    <format dxfId="16">
      <pivotArea dataOnly="0" labelOnly="1" outline="0" fieldPosition="0">
        <references count="3">
          <reference field="0" count="0" selected="0"/>
          <reference field="1" count="1" selected="0">
            <x v="16"/>
          </reference>
          <reference field="2" count="0"/>
        </references>
      </pivotArea>
    </format>
    <format dxfId="15">
      <pivotArea dataOnly="0" labelOnly="1" outline="0" fieldPosition="0">
        <references count="3">
          <reference field="0" count="0" selected="0"/>
          <reference field="1" count="1" selected="0">
            <x v="17"/>
          </reference>
          <reference field="2" count="0"/>
        </references>
      </pivotArea>
    </format>
    <format dxfId="14">
      <pivotArea dataOnly="0" labelOnly="1" outline="0" fieldPosition="0">
        <references count="3">
          <reference field="0" count="0" selected="0"/>
          <reference field="1" count="1" selected="0">
            <x v="18"/>
          </reference>
          <reference field="2" count="0"/>
        </references>
      </pivotArea>
    </format>
    <format dxfId="13">
      <pivotArea dataOnly="0" labelOnly="1" outline="0" fieldPosition="0">
        <references count="3">
          <reference field="0" count="0" selected="0"/>
          <reference field="1" count="1" selected="0">
            <x v="19"/>
          </reference>
          <reference field="2" count="0"/>
        </references>
      </pivotArea>
    </format>
    <format dxfId="12">
      <pivotArea dataOnly="0" labelOnly="1" outline="0" fieldPosition="0">
        <references count="3">
          <reference field="0" count="0" selected="0"/>
          <reference field="1" count="1" selected="0">
            <x v="20"/>
          </reference>
          <reference field="2" count="0"/>
        </references>
      </pivotArea>
    </format>
    <format dxfId="11">
      <pivotArea dataOnly="0" labelOnly="1" outline="0" fieldPosition="0">
        <references count="3">
          <reference field="0" count="0" selected="0"/>
          <reference field="1" count="1" selected="0">
            <x v="21"/>
          </reference>
          <reference field="2" count="0"/>
        </references>
      </pivotArea>
    </format>
    <format dxfId="10">
      <pivotArea dataOnly="0" labelOnly="1" outline="0" fieldPosition="0">
        <references count="3">
          <reference field="0" count="0" selected="0"/>
          <reference field="1" count="1" selected="0">
            <x v="22"/>
          </reference>
          <reference field="2" count="0"/>
        </references>
      </pivotArea>
    </format>
    <format dxfId="9">
      <pivotArea dataOnly="0" labelOnly="1" outline="0" fieldPosition="0">
        <references count="3">
          <reference field="0" count="0" selected="0"/>
          <reference field="1" count="1" selected="0">
            <x v="23"/>
          </reference>
          <reference field="2" count="0"/>
        </references>
      </pivotArea>
    </format>
    <format dxfId="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Q1:S11" firstHeaderRow="1" firstDataRow="1" firstDataCol="2"/>
  <pivotFields count="5">
    <pivotField compact="0" outline="0" showAll="0" defaultSubtotal="0">
      <items count="1">
        <item x="0"/>
      </items>
    </pivotField>
    <pivotField axis="axisRow" compact="0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Row" compact="0" outline="0" showAll="0" defaultSubtotal="0">
      <items count="1">
        <item x="0"/>
      </items>
    </pivotField>
    <pivotField dataField="1" compact="0" outline="0" showAll="0" defaultSubtotal="0">
      <items count="2">
        <item x="0"/>
        <item x="1"/>
      </items>
    </pivotField>
    <pivotField compact="0" outline="0" showAll="0" defaultSubtotal="0">
      <items count="2">
        <item x="0"/>
        <item x="1"/>
      </items>
    </pivotField>
  </pivotFields>
  <rowFields count="2">
    <field x="1"/>
    <field x="2"/>
  </rowFields>
  <rowItems count="10">
    <i>
      <x/>
      <x/>
    </i>
    <i>
      <x v="1"/>
      <x/>
    </i>
    <i>
      <x v="2"/>
      <x/>
    </i>
    <i>
      <x v="3"/>
      <x/>
    </i>
    <i>
      <x v="4"/>
      <x/>
    </i>
    <i>
      <x v="5"/>
      <x/>
    </i>
    <i>
      <x v="6"/>
      <x/>
    </i>
    <i>
      <x v="7"/>
      <x/>
    </i>
    <i>
      <x v="8"/>
      <x/>
    </i>
    <i t="grand">
      <x/>
    </i>
  </rowItems>
  <colItems count="1">
    <i/>
  </colItems>
  <dataFields count="1">
    <dataField name="Cuenta de sentido" fld="3" subtotal="count" baseField="2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6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U2:W4" firstHeaderRow="1" firstDataRow="1" firstDataCol="2"/>
  <pivotFields count="5">
    <pivotField axis="axisRow" compact="0" outline="0" showAll="0" defaultSubtotal="0">
      <items count="1">
        <item x="0"/>
      </items>
    </pivotField>
    <pivotField compact="0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Row" compact="0" outline="0" showAll="0" defaultSubtotal="0">
      <items count="1">
        <item x="0"/>
      </items>
    </pivotField>
    <pivotField compact="0" outline="0" showAll="0" defaultSubtotal="0">
      <items count="2">
        <item x="0"/>
        <item x="1"/>
      </items>
    </pivotField>
    <pivotField dataField="1" compact="0" outline="0" showAll="0" defaultSubtotal="0">
      <items count="2">
        <item x="0"/>
        <item x="1"/>
      </items>
    </pivotField>
  </pivotFields>
  <rowFields count="2">
    <field x="0"/>
    <field x="2"/>
  </rowFields>
  <rowItems count="2">
    <i>
      <x/>
      <x/>
    </i>
    <i t="grand">
      <x/>
    </i>
  </rowItems>
  <colItems count="1">
    <i/>
  </colItems>
  <dataFields count="1">
    <dataField name="Suma de Validez Servicio" fld="4" baseField="0" baseItem="0"/>
  </dataFields>
  <pivotTableStyleInfo name="PivotStyleMedium2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Tabla dinámica7" cacheId="2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compact="0" compactData="0" multipleFieldFilters="0">
  <location ref="A28:C45" firstHeaderRow="1" firstDataRow="1" firstDataCol="2" rowPageCount="1" colPageCount="1"/>
  <pivotFields count="13">
    <pivotField compact="0" outline="0" showAll="0" defaultSubtotal="0">
      <items count="5">
        <item m="1" x="1"/>
        <item m="1" x="3"/>
        <item m="1" x="4"/>
        <item m="1"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2">
        <item m="1" x="24"/>
        <item m="1" x="27"/>
        <item m="1" x="30"/>
        <item m="1" x="8"/>
        <item m="1" x="22"/>
        <item m="1" x="15"/>
        <item m="1" x="10"/>
        <item m="1" x="25"/>
        <item m="1" x="17"/>
        <item m="1" x="12"/>
        <item m="1" x="28"/>
        <item m="1" x="19"/>
        <item m="1" x="9"/>
        <item m="1" x="23"/>
        <item m="1" x="16"/>
        <item m="1" x="11"/>
        <item m="1" x="26"/>
        <item m="1" x="18"/>
        <item m="1" x="13"/>
        <item m="1" x="29"/>
        <item m="1" x="20"/>
        <item m="1" x="14"/>
        <item m="1" x="31"/>
        <item m="1" x="21"/>
        <item x="0"/>
        <item x="1"/>
        <item x="2"/>
        <item x="3"/>
        <item x="4"/>
        <item x="5"/>
        <item x="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15">
        <item x="187"/>
        <item x="186"/>
        <item x="145"/>
        <item x="136"/>
        <item x="144"/>
        <item x="137"/>
        <item x="29"/>
        <item x="47"/>
        <item x="25"/>
        <item x="46"/>
        <item x="7"/>
        <item x="2"/>
        <item x="30"/>
        <item x="143"/>
        <item x="146"/>
        <item x="3"/>
        <item x="4"/>
        <item x="28"/>
        <item x="142"/>
        <item x="31"/>
        <item x="1"/>
        <item x="8"/>
        <item x="24"/>
        <item x="32"/>
        <item x="135"/>
        <item x="0"/>
        <item x="26"/>
        <item x="6"/>
        <item x="138"/>
        <item x="141"/>
        <item x="183"/>
        <item x="140"/>
        <item x="185"/>
        <item x="9"/>
        <item x="188"/>
        <item x="189"/>
        <item x="184"/>
        <item x="139"/>
        <item x="23"/>
        <item x="165"/>
        <item x="22"/>
        <item x="10"/>
        <item x="207"/>
        <item x="5"/>
        <item x="88"/>
        <item x="27"/>
        <item x="87"/>
        <item x="45"/>
        <item x="48"/>
        <item x="109"/>
        <item x="72"/>
        <item x="164"/>
        <item x="71"/>
        <item x="89"/>
        <item x="203"/>
        <item x="67"/>
        <item x="93"/>
        <item x="166"/>
        <item x="182"/>
        <item x="44"/>
        <item x="75"/>
        <item x="85"/>
        <item x="50"/>
        <item x="147"/>
        <item x="134"/>
        <item x="94"/>
        <item x="66"/>
        <item x="108"/>
        <item x="122"/>
        <item x="106"/>
        <item x="190"/>
        <item x="73"/>
        <item x="49"/>
        <item x="20"/>
        <item x="76"/>
        <item x="13"/>
        <item x="84"/>
        <item x="115"/>
        <item x="68"/>
        <item x="92"/>
        <item x="91"/>
        <item x="107"/>
        <item x="69"/>
        <item x="86"/>
        <item x="43"/>
        <item x="74"/>
        <item x="90"/>
        <item x="163"/>
        <item x="11"/>
        <item x="70"/>
        <item x="123"/>
        <item x="105"/>
        <item x="95"/>
        <item x="110"/>
        <item x="148"/>
        <item x="133"/>
        <item x="51"/>
        <item x="206"/>
        <item x="205"/>
        <item x="208"/>
        <item x="202"/>
        <item x="62"/>
        <item x="21"/>
        <item x="12"/>
        <item x="19"/>
        <item x="65"/>
        <item x="14"/>
        <item x="124"/>
        <item x="104"/>
        <item x="167"/>
        <item x="162"/>
        <item x="64"/>
        <item x="125"/>
        <item x="103"/>
        <item x="63"/>
        <item x="97"/>
        <item x="209"/>
        <item x="201"/>
        <item x="42"/>
        <item x="111"/>
        <item x="116"/>
        <item x="102"/>
        <item x="96"/>
        <item x="204"/>
        <item x="98"/>
        <item x="101"/>
        <item x="168"/>
        <item x="175"/>
        <item x="156"/>
        <item x="100"/>
        <item x="126"/>
        <item x="99"/>
        <item x="61"/>
        <item x="174"/>
        <item x="176"/>
        <item x="155"/>
        <item x="117"/>
        <item x="157"/>
        <item x="173"/>
        <item x="169"/>
        <item x="161"/>
        <item x="118"/>
        <item x="114"/>
        <item x="160"/>
        <item x="80"/>
        <item x="81"/>
        <item x="158"/>
        <item x="172"/>
        <item x="119"/>
        <item x="170"/>
        <item x="79"/>
        <item x="171"/>
        <item x="159"/>
        <item x="82"/>
        <item x="120"/>
        <item x="113"/>
        <item x="18"/>
        <item x="15"/>
        <item x="78"/>
        <item x="83"/>
        <item x="121"/>
        <item x="112"/>
        <item x="77"/>
        <item x="17"/>
        <item x="16"/>
        <item x="52"/>
        <item x="40"/>
        <item x="210"/>
        <item x="200"/>
        <item x="149"/>
        <item x="132"/>
        <item x="41"/>
        <item x="53"/>
        <item x="39"/>
        <item x="151"/>
        <item x="130"/>
        <item x="54"/>
        <item x="38"/>
        <item x="55"/>
        <item x="37"/>
        <item x="150"/>
        <item x="131"/>
        <item x="60"/>
        <item x="33"/>
        <item x="59"/>
        <item x="129"/>
        <item x="152"/>
        <item x="36"/>
        <item x="56"/>
        <item x="34"/>
        <item x="153"/>
        <item x="35"/>
        <item x="57"/>
        <item x="128"/>
        <item x="199"/>
        <item x="211"/>
        <item x="58"/>
        <item x="181"/>
        <item x="191"/>
        <item x="198"/>
        <item x="212"/>
        <item x="180"/>
        <item x="192"/>
        <item x="127"/>
        <item x="154"/>
        <item x="196"/>
        <item x="214"/>
        <item x="193"/>
        <item x="179"/>
        <item x="213"/>
        <item x="197"/>
        <item x="194"/>
        <item x="178"/>
        <item x="195"/>
        <item x="17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13">
        <item x="0"/>
        <item x="32"/>
        <item x="139"/>
        <item x="141"/>
        <item x="140"/>
        <item x="142"/>
        <item x="1"/>
        <item x="31"/>
        <item x="143"/>
        <item x="144"/>
        <item x="30"/>
        <item x="2"/>
        <item x="138"/>
        <item x="145"/>
        <item x="146"/>
        <item x="137"/>
        <item x="5"/>
        <item x="27"/>
        <item x="4"/>
        <item x="3"/>
        <item x="28"/>
        <item x="29"/>
        <item x="204"/>
        <item x="205"/>
        <item x="63"/>
        <item x="98"/>
        <item x="99"/>
        <item x="102"/>
        <item x="127"/>
        <item x="101"/>
        <item x="100"/>
        <item x="61"/>
        <item x="203"/>
        <item x="97"/>
        <item x="103"/>
        <item x="46"/>
        <item x="47"/>
        <item x="62"/>
        <item x="185"/>
        <item x="188"/>
        <item x="104"/>
        <item x="126"/>
        <item x="64"/>
        <item x="6"/>
        <item x="26"/>
        <item x="136"/>
        <item x="155"/>
        <item x="176"/>
        <item x="105"/>
        <item x="125"/>
        <item x="96"/>
        <item x="65"/>
        <item x="189"/>
        <item x="184"/>
        <item x="173"/>
        <item x="156"/>
        <item x="175"/>
        <item x="174"/>
        <item x="158"/>
        <item x="172"/>
        <item x="157"/>
        <item x="106"/>
        <item x="124"/>
        <item x="159"/>
        <item x="171"/>
        <item x="186"/>
        <item x="187"/>
        <item x="95"/>
        <item x="170"/>
        <item x="107"/>
        <item x="123"/>
        <item x="160"/>
        <item x="66"/>
        <item x="94"/>
        <item x="147"/>
        <item x="7"/>
        <item x="25"/>
        <item x="60"/>
        <item x="183"/>
        <item x="169"/>
        <item x="161"/>
        <item x="67"/>
        <item x="93"/>
        <item x="68"/>
        <item x="92"/>
        <item x="33"/>
        <item x="59"/>
        <item x="168"/>
        <item x="8"/>
        <item x="24"/>
        <item x="91"/>
        <item x="108"/>
        <item x="69"/>
        <item x="58"/>
        <item x="167"/>
        <item x="162"/>
        <item x="70"/>
        <item x="34"/>
        <item x="166"/>
        <item x="71"/>
        <item x="163"/>
        <item x="90"/>
        <item x="165"/>
        <item x="202"/>
        <item x="89"/>
        <item x="9"/>
        <item x="88"/>
        <item x="109"/>
        <item x="164"/>
        <item x="48"/>
        <item x="110"/>
        <item x="87"/>
        <item x="45"/>
        <item x="72"/>
        <item x="23"/>
        <item x="190"/>
        <item x="73"/>
        <item x="49"/>
        <item x="35"/>
        <item x="57"/>
        <item x="10"/>
        <item x="22"/>
        <item x="206"/>
        <item x="56"/>
        <item x="36"/>
        <item x="182"/>
        <item x="44"/>
        <item x="74"/>
        <item x="55"/>
        <item x="37"/>
        <item x="86"/>
        <item x="43"/>
        <item x="111"/>
        <item x="39"/>
        <item x="53"/>
        <item x="38"/>
        <item x="54"/>
        <item x="211"/>
        <item x="196"/>
        <item x="135"/>
        <item x="85"/>
        <item x="148"/>
        <item x="50"/>
        <item x="75"/>
        <item x="42"/>
        <item x="112"/>
        <item x="52"/>
        <item x="40"/>
        <item x="51"/>
        <item x="76"/>
        <item x="84"/>
        <item x="210"/>
        <item x="197"/>
        <item x="149"/>
        <item x="134"/>
        <item x="77"/>
        <item x="209"/>
        <item x="198"/>
        <item x="178"/>
        <item x="193"/>
        <item x="150"/>
        <item x="208"/>
        <item x="41"/>
        <item x="133"/>
        <item x="199"/>
        <item x="195"/>
        <item x="212"/>
        <item x="177"/>
        <item x="194"/>
        <item x="179"/>
        <item x="113"/>
        <item x="122"/>
        <item x="83"/>
        <item x="78"/>
        <item x="132"/>
        <item x="151"/>
        <item x="180"/>
        <item x="192"/>
        <item x="128"/>
        <item x="154"/>
        <item x="114"/>
        <item x="121"/>
        <item x="129"/>
        <item x="82"/>
        <item x="153"/>
        <item x="191"/>
        <item x="181"/>
        <item x="120"/>
        <item x="152"/>
        <item x="130"/>
        <item x="79"/>
        <item x="131"/>
        <item x="81"/>
        <item x="80"/>
        <item x="115"/>
        <item x="119"/>
        <item x="207"/>
        <item x="200"/>
        <item x="201"/>
        <item x="116"/>
        <item x="117"/>
        <item x="118"/>
        <item x="11"/>
        <item x="12"/>
        <item x="21"/>
        <item x="20"/>
        <item x="13"/>
        <item x="14"/>
        <item x="19"/>
        <item x="15"/>
        <item x="18"/>
        <item x="16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84">
        <item x="69"/>
        <item x="190"/>
        <item x="246"/>
        <item x="110"/>
        <item x="265"/>
        <item x="149"/>
        <item x="128"/>
        <item x="230"/>
        <item x="213"/>
        <item x="51"/>
        <item x="0"/>
        <item x="33"/>
        <item x="200"/>
        <item x="89"/>
        <item x="170"/>
        <item x="111"/>
        <item x="191"/>
        <item x="150"/>
        <item x="201"/>
        <item x="17"/>
        <item x="171"/>
        <item x="34"/>
        <item x="266"/>
        <item x="214"/>
        <item x="192"/>
        <item x="202"/>
        <item x="1"/>
        <item x="172"/>
        <item x="151"/>
        <item x="203"/>
        <item x="90"/>
        <item x="70"/>
        <item x="247"/>
        <item x="193"/>
        <item x="215"/>
        <item x="267"/>
        <item x="204"/>
        <item x="173"/>
        <item x="18"/>
        <item x="2"/>
        <item x="35"/>
        <item x="216"/>
        <item x="129"/>
        <item x="268"/>
        <item x="91"/>
        <item x="205"/>
        <item x="194"/>
        <item x="36"/>
        <item x="71"/>
        <item x="152"/>
        <item x="248"/>
        <item x="217"/>
        <item x="206"/>
        <item x="52"/>
        <item x="174"/>
        <item x="269"/>
        <item x="249"/>
        <item x="195"/>
        <item x="130"/>
        <item x="218"/>
        <item x="207"/>
        <item x="175"/>
        <item x="112"/>
        <item x="19"/>
        <item x="231"/>
        <item x="153"/>
        <item x="113"/>
        <item x="72"/>
        <item x="196"/>
        <item x="208"/>
        <item x="3"/>
        <item x="37"/>
        <item x="209"/>
        <item x="4"/>
        <item x="131"/>
        <item x="270"/>
        <item x="114"/>
        <item x="73"/>
        <item x="210"/>
        <item x="219"/>
        <item x="197"/>
        <item x="132"/>
        <item x="38"/>
        <item x="232"/>
        <item x="211"/>
        <item x="53"/>
        <item x="176"/>
        <item x="115"/>
        <item x="198"/>
        <item x="154"/>
        <item x="39"/>
        <item x="212"/>
        <item x="250"/>
        <item x="271"/>
        <item x="92"/>
        <item x="54"/>
        <item x="272"/>
        <item x="40"/>
        <item x="199"/>
        <item x="251"/>
        <item x="220"/>
        <item x="5"/>
        <item x="116"/>
        <item x="74"/>
        <item x="273"/>
        <item x="93"/>
        <item x="20"/>
        <item x="75"/>
        <item x="55"/>
        <item x="76"/>
        <item x="41"/>
        <item x="94"/>
        <item x="117"/>
        <item x="77"/>
        <item x="274"/>
        <item x="78"/>
        <item x="133"/>
        <item x="56"/>
        <item x="95"/>
        <item x="21"/>
        <item x="118"/>
        <item x="155"/>
        <item x="79"/>
        <item x="252"/>
        <item x="57"/>
        <item x="119"/>
        <item x="80"/>
        <item x="96"/>
        <item x="233"/>
        <item x="134"/>
        <item x="221"/>
        <item x="120"/>
        <item x="97"/>
        <item x="81"/>
        <item x="156"/>
        <item x="234"/>
        <item x="98"/>
        <item x="135"/>
        <item x="42"/>
        <item x="99"/>
        <item x="82"/>
        <item x="235"/>
        <item x="121"/>
        <item x="222"/>
        <item x="58"/>
        <item x="253"/>
        <item x="100"/>
        <item x="136"/>
        <item x="101"/>
        <item x="157"/>
        <item x="122"/>
        <item x="137"/>
        <item x="83"/>
        <item x="254"/>
        <item x="59"/>
        <item x="43"/>
        <item x="102"/>
        <item x="138"/>
        <item x="103"/>
        <item x="255"/>
        <item x="223"/>
        <item x="84"/>
        <item x="236"/>
        <item x="44"/>
        <item x="104"/>
        <item x="158"/>
        <item x="139"/>
        <item x="224"/>
        <item x="45"/>
        <item x="225"/>
        <item x="237"/>
        <item x="140"/>
        <item x="46"/>
        <item x="275"/>
        <item x="105"/>
        <item x="141"/>
        <item x="159"/>
        <item x="276"/>
        <item x="123"/>
        <item x="22"/>
        <item x="106"/>
        <item x="124"/>
        <item x="142"/>
        <item x="160"/>
        <item x="47"/>
        <item x="23"/>
        <item x="85"/>
        <item x="226"/>
        <item x="143"/>
        <item x="177"/>
        <item x="107"/>
        <item x="86"/>
        <item x="60"/>
        <item x="48"/>
        <item x="277"/>
        <item x="144"/>
        <item x="238"/>
        <item x="61"/>
        <item x="145"/>
        <item x="6"/>
        <item x="62"/>
        <item x="24"/>
        <item x="125"/>
        <item x="161"/>
        <item x="87"/>
        <item x="227"/>
        <item x="146"/>
        <item x="88"/>
        <item x="63"/>
        <item x="25"/>
        <item x="178"/>
        <item x="108"/>
        <item x="239"/>
        <item x="256"/>
        <item x="49"/>
        <item x="109"/>
        <item x="278"/>
        <item x="179"/>
        <item x="228"/>
        <item x="257"/>
        <item x="7"/>
        <item x="64"/>
        <item x="240"/>
        <item x="279"/>
        <item x="258"/>
        <item x="126"/>
        <item x="65"/>
        <item x="147"/>
        <item x="180"/>
        <item x="8"/>
        <item x="259"/>
        <item x="26"/>
        <item x="148"/>
        <item x="241"/>
        <item x="127"/>
        <item x="242"/>
        <item x="50"/>
        <item x="66"/>
        <item x="9"/>
        <item x="243"/>
        <item x="260"/>
        <item x="181"/>
        <item x="67"/>
        <item x="244"/>
        <item x="68"/>
        <item x="280"/>
        <item x="10"/>
        <item x="281"/>
        <item x="245"/>
        <item x="261"/>
        <item x="229"/>
        <item x="182"/>
        <item x="282"/>
        <item x="262"/>
        <item x="263"/>
        <item x="183"/>
        <item x="283"/>
        <item x="264"/>
        <item x="162"/>
        <item x="163"/>
        <item x="184"/>
        <item x="11"/>
        <item x="164"/>
        <item x="12"/>
        <item x="185"/>
        <item x="165"/>
        <item x="13"/>
        <item x="166"/>
        <item x="186"/>
        <item x="27"/>
        <item x="167"/>
        <item x="187"/>
        <item x="188"/>
        <item x="28"/>
        <item x="189"/>
        <item x="168"/>
        <item x="14"/>
        <item x="29"/>
        <item x="169"/>
        <item x="15"/>
        <item x="30"/>
        <item x="16"/>
        <item x="31"/>
        <item x="3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dataField="1"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4">
        <item x="2"/>
        <item x="1"/>
        <item x="0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2"/>
  </rowFields>
  <rowItems count="17">
    <i>
      <x v="24"/>
      <x/>
    </i>
    <i r="1">
      <x v="1"/>
    </i>
    <i>
      <x v="25"/>
      <x/>
    </i>
    <i r="1">
      <x v="1"/>
    </i>
    <i>
      <x v="26"/>
      <x/>
    </i>
    <i r="1">
      <x v="1"/>
    </i>
    <i>
      <x v="27"/>
      <x/>
    </i>
    <i r="1">
      <x v="1"/>
    </i>
    <i>
      <x v="28"/>
      <x/>
    </i>
    <i r="1">
      <x v="1"/>
    </i>
    <i>
      <x v="29"/>
      <x/>
    </i>
    <i r="1">
      <x v="1"/>
    </i>
    <i>
      <x v="30"/>
      <x/>
    </i>
    <i r="1">
      <x v="1"/>
    </i>
    <i>
      <x v="31"/>
      <x/>
    </i>
    <i r="1">
      <x v="1"/>
    </i>
    <i t="grand">
      <x/>
    </i>
  </rowItems>
  <colItems count="1">
    <i/>
  </colItems>
  <pageFields count="1">
    <pageField fld="9" item="1" hier="-1"/>
  </pageFields>
  <dataFields count="1">
    <dataField name="Suma de IP" fld="9" baseField="2" baseItem="0"/>
  </dataFields>
  <formats count="7">
    <format dxfId="38">
      <pivotArea outline="0" collapsedLevelsAreSubtotals="1" fieldPosition="0"/>
    </format>
    <format dxfId="37">
      <pivotArea dataOnly="0" labelOnly="1" outline="0" fieldPosition="0">
        <references count="1">
          <reference field="2" count="0"/>
        </references>
      </pivotArea>
    </format>
    <format dxfId="36">
      <pivotArea type="all" dataOnly="0" outline="0" collapsedLevelsAreSubtotals="1" fieldPosition="0"/>
    </format>
    <format dxfId="35">
      <pivotArea outline="0" collapsedLevelsAreSubtotals="1" fieldPosition="0"/>
    </format>
    <format dxfId="34">
      <pivotArea field="0" type="button" dataOnly="0" labelOnly="1" outline="0"/>
    </format>
    <format dxfId="33">
      <pivotArea field="1" type="button" dataOnly="0" labelOnly="1" outline="0" axis="axisRow" fieldPosition="0"/>
    </format>
    <format dxfId="32">
      <pivotArea field="2" type="button" dataOnly="0" labelOnly="1" outline="0" axis="axisRow" fieldPosition="1"/>
    </format>
  </formats>
  <pivotTableStyleInfo name="PivotStyleMedium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a1" displayName="Tabla1" ref="A11:L12" insertRow="1" headerRowDxfId="70" dataDxfId="68" totalsRowDxfId="66" headerRowBorderDxfId="69" tableBorderDxfId="67" totalsRowBorderDxfId="65">
  <autoFilter ref="A11:L12"/>
  <sortState ref="A12:M162">
    <sortCondition ref="C11:C162"/>
  </sortState>
  <tableColumns count="12">
    <tableColumn id="1" name="Unidad de Negocio" totalsRowLabel="Total" dataDxfId="64"/>
    <tableColumn id="2" name="Servicio" dataDxfId="63"/>
    <tableColumn id="3" name="Sentido" dataDxfId="62"/>
    <tableColumn id="4" name="Correlativo Punto de Control" dataDxfId="61"/>
    <tableColumn id="5" name="Longitud" dataDxfId="60"/>
    <tableColumn id="6" name="Latitud" dataDxfId="59"/>
    <tableColumn id="7" name="Distancia al origen" dataDxfId="58"/>
    <tableColumn id="8" name="Seguimiento" dataDxfId="57"/>
    <tableColumn id="9" name="ICR" dataDxfId="56"/>
    <tableColumn id="10" name="IP" dataDxfId="55"/>
    <tableColumn id="11" name="Ponderador ICR" dataDxfId="54"/>
    <tableColumn id="12" name="Punto Urbano" dataDxfId="5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a3" displayName="Tabla3" ref="A11:H12" totalsRowShown="0" headerRowDxfId="52" dataDxfId="50" headerRowBorderDxfId="51" tableBorderDxfId="49" totalsRowBorderDxfId="48">
  <tableColumns count="8">
    <tableColumn id="1" name="UN" dataDxfId="47"/>
    <tableColumn id="2" name="Servicio" dataDxfId="46"/>
    <tableColumn id="3" name="Sentido" dataDxfId="45"/>
    <tableColumn id="4" name="Correlativo Punto_x000a_de Control" dataDxfId="44"/>
    <tableColumn id="5" name="Intervalo Anterior_x000a_(IPPdk-1)" dataDxfId="43"/>
    <tableColumn id="6" name="Hora de Pasada Programada_x000a_(TPPdk)" dataDxfId="42"/>
    <tableColumn id="7" name="Intervalo Posterior_x000a_(IPPdk)" dataDxfId="41"/>
    <tableColumn id="8" name="Tipo de Día" dataDxfId="40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3" name="Tabla2" displayName="Tabla2" ref="J2:O20" totalsRowShown="0" headerRowDxfId="7" dataDxfId="6">
  <autoFilter ref="J2:O20"/>
  <tableColumns count="6">
    <tableColumn id="1" name="Columna1" dataDxfId="5">
      <calculatedColumnFormula>D3=E3</calculatedColumnFormula>
    </tableColumn>
    <tableColumn id="2" name="Unidad" dataDxfId="4">
      <calculatedColumnFormula>+A3</calculatedColumnFormula>
    </tableColumn>
    <tableColumn id="3" name="Servicio" dataDxfId="3">
      <calculatedColumnFormula>+LEFT(B3,3)</calculatedColumnFormula>
    </tableColumn>
    <tableColumn id="4" name="Tipo Servicio" dataDxfId="2">
      <calculatedColumnFormula>+IF(OR(RIGHT(B3,1)="D",RIGHT(B3,1)="c",RIGHT(B3,1)="Y"),"Variante","Troncal")</calculatedColumnFormula>
    </tableColumn>
    <tableColumn id="5" name="sentido" dataDxfId="1">
      <calculatedColumnFormula>+C3</calculatedColumnFormula>
    </tableColumn>
    <tableColumn id="6" name="Validez Servicio" dataDxfId="0">
      <calculatedColumnFormula>+IF(B3=B2,"",1)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table" Target="../tables/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4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2:J21"/>
  <sheetViews>
    <sheetView zoomScale="90" zoomScaleNormal="90" workbookViewId="0">
      <selection activeCell="F28" sqref="F28"/>
    </sheetView>
  </sheetViews>
  <sheetFormatPr baseColWidth="10" defaultColWidth="11.44140625" defaultRowHeight="14.4" x14ac:dyDescent="0.3"/>
  <cols>
    <col min="1" max="1" width="3.33203125" style="4" customWidth="1"/>
    <col min="2" max="2" width="22" style="4" customWidth="1"/>
    <col min="3" max="3" width="20.88671875" style="5" customWidth="1"/>
    <col min="4" max="5" width="16.33203125" style="5" customWidth="1"/>
    <col min="6" max="6" width="13.33203125" style="5" customWidth="1"/>
    <col min="7" max="7" width="20" style="5" customWidth="1"/>
    <col min="8" max="8" width="9.44140625" style="4" customWidth="1"/>
    <col min="9" max="9" width="14.6640625" style="4" customWidth="1"/>
    <col min="10" max="10" width="26" style="4" customWidth="1"/>
    <col min="11" max="16384" width="11.44140625" style="4"/>
  </cols>
  <sheetData>
    <row r="2" spans="2:10" x14ac:dyDescent="0.3">
      <c r="C2" s="4"/>
      <c r="D2" s="4"/>
      <c r="E2" s="4"/>
      <c r="F2" s="4"/>
      <c r="G2" s="4"/>
    </row>
    <row r="4" spans="2:10" ht="51.6" customHeight="1" x14ac:dyDescent="0.3">
      <c r="B4" s="41" t="str">
        <f>+D10&amp;"_"&amp;D11&amp;"_"&amp;D12&amp;"_"&amp;D13&amp;"_"&amp;I8&amp;"_"&amp;YEAR(D16)&amp;"_"&amp;I9&amp;"_A5_"&amp;I10&amp;"_"&amp;I11</f>
        <v>POR_XII_PUNTA ARENAS_ASCENDAL_PA_ASCENDAL_NORMAL_2021_3_A5_3_9</v>
      </c>
      <c r="C4" s="41"/>
      <c r="D4" s="41"/>
      <c r="E4" s="41"/>
      <c r="F4" s="41"/>
      <c r="G4" s="41"/>
      <c r="H4" s="41"/>
      <c r="I4" s="41"/>
      <c r="J4" s="41"/>
    </row>
    <row r="5" spans="2:10" s="1" customFormat="1" x14ac:dyDescent="0.3">
      <c r="B5" s="4"/>
      <c r="C5" s="4"/>
      <c r="D5" s="4"/>
      <c r="E5" s="4"/>
      <c r="F5" s="4"/>
      <c r="G5" s="4"/>
      <c r="H5" s="4"/>
      <c r="I5" s="4"/>
      <c r="J5" s="4"/>
    </row>
    <row r="6" spans="2:10" s="1" customFormat="1" x14ac:dyDescent="0.3">
      <c r="B6" s="4"/>
      <c r="C6" s="4"/>
      <c r="D6" s="4"/>
      <c r="E6" s="4"/>
      <c r="F6" s="4"/>
      <c r="G6" s="4"/>
      <c r="H6" s="4"/>
      <c r="I6" s="4"/>
      <c r="J6" s="4"/>
    </row>
    <row r="7" spans="2:10" x14ac:dyDescent="0.3">
      <c r="C7" s="4"/>
      <c r="D7" s="4"/>
      <c r="E7" s="4"/>
      <c r="F7" s="4"/>
      <c r="G7" s="4"/>
    </row>
    <row r="8" spans="2:10" ht="15" customHeight="1" x14ac:dyDescent="0.3">
      <c r="B8" s="37" t="s">
        <v>0</v>
      </c>
      <c r="C8" s="37"/>
      <c r="D8" s="42" t="s">
        <v>1</v>
      </c>
      <c r="E8" s="43"/>
      <c r="F8" s="4"/>
      <c r="G8" s="37" t="s">
        <v>2</v>
      </c>
      <c r="H8" s="37"/>
      <c r="I8" s="36" t="s">
        <v>3</v>
      </c>
      <c r="J8" s="36"/>
    </row>
    <row r="9" spans="2:10" ht="15" customHeight="1" x14ac:dyDescent="0.3">
      <c r="B9" s="37" t="s">
        <v>4</v>
      </c>
      <c r="C9" s="37"/>
      <c r="D9" s="44" t="s">
        <v>5</v>
      </c>
      <c r="E9" s="44"/>
      <c r="F9" s="4"/>
      <c r="G9" s="37" t="s">
        <v>6</v>
      </c>
      <c r="H9" s="37"/>
      <c r="I9" s="36" t="s">
        <v>7</v>
      </c>
      <c r="J9" s="36"/>
    </row>
    <row r="10" spans="2:10" ht="15" customHeight="1" x14ac:dyDescent="0.3">
      <c r="B10" s="37" t="s">
        <v>8</v>
      </c>
      <c r="C10" s="37"/>
      <c r="D10" s="42" t="s">
        <v>9</v>
      </c>
      <c r="E10" s="43"/>
      <c r="G10" s="37" t="s">
        <v>10</v>
      </c>
      <c r="H10" s="37"/>
      <c r="I10" s="36" t="s">
        <v>7</v>
      </c>
      <c r="J10" s="36"/>
    </row>
    <row r="11" spans="2:10" ht="15" customHeight="1" x14ac:dyDescent="0.3">
      <c r="B11" s="37" t="s">
        <v>11</v>
      </c>
      <c r="C11" s="37"/>
      <c r="D11" s="42" t="s">
        <v>12</v>
      </c>
      <c r="E11" s="43"/>
      <c r="G11" s="37" t="s">
        <v>13</v>
      </c>
      <c r="H11" s="37"/>
      <c r="I11" s="36" t="s">
        <v>14</v>
      </c>
      <c r="J11" s="36"/>
    </row>
    <row r="12" spans="2:10" ht="15" customHeight="1" x14ac:dyDescent="0.3">
      <c r="B12" s="37" t="s">
        <v>15</v>
      </c>
      <c r="C12" s="37"/>
      <c r="D12" s="42" t="s">
        <v>16</v>
      </c>
      <c r="E12" s="43"/>
    </row>
    <row r="13" spans="2:10" ht="15" customHeight="1" x14ac:dyDescent="0.3">
      <c r="B13" s="37" t="s">
        <v>17</v>
      </c>
      <c r="C13" s="37"/>
      <c r="D13" s="42" t="s">
        <v>18</v>
      </c>
      <c r="E13" s="43"/>
    </row>
    <row r="14" spans="2:10" ht="15" customHeight="1" x14ac:dyDescent="0.3">
      <c r="B14" s="37" t="s">
        <v>19</v>
      </c>
      <c r="C14" s="37"/>
      <c r="D14" s="42" t="s">
        <v>20</v>
      </c>
      <c r="E14" s="43"/>
    </row>
    <row r="15" spans="2:10" ht="15" customHeight="1" x14ac:dyDescent="0.3"/>
    <row r="16" spans="2:10" ht="15" customHeight="1" x14ac:dyDescent="0.3">
      <c r="B16" s="37" t="s">
        <v>21</v>
      </c>
      <c r="C16" s="37"/>
      <c r="D16" s="45" t="s">
        <v>22</v>
      </c>
      <c r="E16" s="45"/>
      <c r="G16" s="6" t="s">
        <v>23</v>
      </c>
      <c r="H16" s="38" t="s">
        <v>24</v>
      </c>
      <c r="I16" s="39"/>
      <c r="J16" s="40"/>
    </row>
    <row r="17" spans="2:10" ht="15" customHeight="1" x14ac:dyDescent="0.3">
      <c r="B17" s="37" t="s">
        <v>25</v>
      </c>
      <c r="C17" s="37"/>
      <c r="D17" s="45" t="s">
        <v>22</v>
      </c>
      <c r="E17" s="45"/>
      <c r="G17" s="6" t="s">
        <v>26</v>
      </c>
      <c r="H17" s="38"/>
      <c r="I17" s="39"/>
      <c r="J17" s="40"/>
    </row>
    <row r="18" spans="2:10" ht="15" customHeight="1" x14ac:dyDescent="0.3"/>
    <row r="19" spans="2:10" ht="16.5" customHeight="1" x14ac:dyDescent="0.3">
      <c r="B19" s="37" t="s">
        <v>27</v>
      </c>
      <c r="C19" s="37"/>
      <c r="D19" s="46" t="s">
        <v>28</v>
      </c>
      <c r="E19" s="47"/>
    </row>
    <row r="20" spans="2:10" ht="23.25" customHeight="1" x14ac:dyDescent="0.3"/>
    <row r="21" spans="2:10" ht="16.5" customHeight="1" x14ac:dyDescent="0.3"/>
  </sheetData>
  <mergeCells count="31">
    <mergeCell ref="I9:J9"/>
    <mergeCell ref="G10:H10"/>
    <mergeCell ref="I10:J10"/>
    <mergeCell ref="G11:H11"/>
    <mergeCell ref="I11:J11"/>
    <mergeCell ref="D9:E9"/>
    <mergeCell ref="G8:H8"/>
    <mergeCell ref="B16:C16"/>
    <mergeCell ref="B17:C17"/>
    <mergeCell ref="B19:C19"/>
    <mergeCell ref="D16:E16"/>
    <mergeCell ref="D17:E17"/>
    <mergeCell ref="D19:E19"/>
    <mergeCell ref="B14:C14"/>
    <mergeCell ref="D14:E14"/>
    <mergeCell ref="I8:J8"/>
    <mergeCell ref="G9:H9"/>
    <mergeCell ref="H16:J16"/>
    <mergeCell ref="H17:J17"/>
    <mergeCell ref="B4:J4"/>
    <mergeCell ref="B12:C12"/>
    <mergeCell ref="D12:E12"/>
    <mergeCell ref="B13:C13"/>
    <mergeCell ref="D13:E13"/>
    <mergeCell ref="B10:C10"/>
    <mergeCell ref="D10:E10"/>
    <mergeCell ref="B11:C11"/>
    <mergeCell ref="D11:E11"/>
    <mergeCell ref="B8:C8"/>
    <mergeCell ref="D8:E8"/>
    <mergeCell ref="B9:C9"/>
  </mergeCells>
  <conditionalFormatting sqref="I8:J8">
    <cfRule type="expression" dxfId="75" priority="1">
      <formula>I8=""</formula>
    </cfRule>
  </conditionalFormatting>
  <conditionalFormatting sqref="I11:J11">
    <cfRule type="expression" dxfId="74" priority="2">
      <formula>I11=""</formula>
    </cfRule>
  </conditionalFormatting>
  <conditionalFormatting sqref="I9:J9">
    <cfRule type="expression" dxfId="73" priority="3">
      <formula>I9=""</formula>
    </cfRule>
  </conditionalFormatting>
  <conditionalFormatting sqref="I10:J10">
    <cfRule type="expression" dxfId="72" priority="4">
      <formula>I10=""</formula>
    </cfRule>
  </conditionalFormatting>
  <conditionalFormatting sqref="D9:E9">
    <cfRule type="expression" dxfId="71" priority="6">
      <formula>D9=""</formula>
    </cfRule>
  </conditionalFormatting>
  <printOptions horizontalCentered="1"/>
  <pageMargins left="0.70833330000000005" right="0.70833330000000005" top="0.74791660000000004" bottom="0.74791660000000004" header="0.3152778" footer="0.3152778"/>
  <pageSetup paperSize="297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5"/>
  <sheetViews>
    <sheetView zoomScaleNormal="100" workbookViewId="0">
      <selection activeCell="I23" sqref="I23"/>
    </sheetView>
  </sheetViews>
  <sheetFormatPr baseColWidth="10" defaultColWidth="20.44140625" defaultRowHeight="14.25" customHeight="1" x14ac:dyDescent="0.2"/>
  <cols>
    <col min="1" max="1" width="6.44140625" style="7" customWidth="1"/>
    <col min="2" max="2" width="4.33203125" style="7" bestFit="1" customWidth="1"/>
    <col min="3" max="3" width="3.33203125" style="7" bestFit="1" customWidth="1"/>
    <col min="4" max="4" width="5.6640625" style="7" bestFit="1" customWidth="1"/>
    <col min="5" max="5" width="12.5546875" style="7" customWidth="1"/>
    <col min="6" max="6" width="12.88671875" style="7" customWidth="1"/>
    <col min="7" max="7" width="12.44140625" style="7" customWidth="1"/>
    <col min="8" max="10" width="3.33203125" style="7" bestFit="1" customWidth="1"/>
    <col min="11" max="11" width="4.88671875" style="7" bestFit="1" customWidth="1"/>
    <col min="12" max="12" width="3.33203125" style="7" bestFit="1" customWidth="1"/>
    <col min="13" max="13" width="9.88671875" style="7" customWidth="1"/>
    <col min="14" max="16384" width="20.44140625" style="7"/>
  </cols>
  <sheetData>
    <row r="1" spans="1:15" ht="10.199999999999999" x14ac:dyDescent="0.2"/>
    <row r="2" spans="1:15" ht="15.6" x14ac:dyDescent="0.2">
      <c r="A2" s="48" t="str">
        <f>"PUNTOS DE CONTROL DE LA UNIDAD DE NEGOCIO ("&amp;A7&amp;" - "&amp;C7&amp;")"</f>
        <v>PUNTOS DE CONTROL DE LA UNIDAD DE NEGOCIO (PA_ASCENDAL - NORMAL)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 ht="10.199999999999999" x14ac:dyDescent="0.2"/>
    <row r="4" spans="1:15" s="2" customFormat="1" ht="14.4" x14ac:dyDescent="0.3">
      <c r="A4" s="2" t="s">
        <v>29</v>
      </c>
    </row>
    <row r="5" spans="1:15" ht="10.199999999999999" x14ac:dyDescent="0.2"/>
    <row r="6" spans="1:15" ht="14.4" x14ac:dyDescent="0.3">
      <c r="A6" s="55" t="s">
        <v>30</v>
      </c>
      <c r="B6" s="56"/>
      <c r="C6" s="50" t="s">
        <v>31</v>
      </c>
      <c r="D6" s="50"/>
      <c r="E6" s="50"/>
      <c r="F6" s="49" t="s">
        <v>32</v>
      </c>
      <c r="G6" s="49" t="s">
        <v>25</v>
      </c>
      <c r="H6" s="50" t="s">
        <v>33</v>
      </c>
      <c r="I6" s="50"/>
      <c r="J6" s="50"/>
      <c r="K6" s="50"/>
      <c r="L6" s="50"/>
    </row>
    <row r="7" spans="1:15" ht="14.4" x14ac:dyDescent="0.3">
      <c r="A7" s="57" t="s">
        <v>18</v>
      </c>
      <c r="B7" s="58"/>
      <c r="C7" s="36" t="s">
        <v>3</v>
      </c>
      <c r="D7" s="36"/>
      <c r="E7" s="36"/>
      <c r="F7" s="51" t="s">
        <v>22</v>
      </c>
      <c r="G7" s="51"/>
      <c r="H7" s="52" t="s">
        <v>22</v>
      </c>
      <c r="I7" s="53"/>
      <c r="J7" s="53"/>
      <c r="K7" s="53"/>
      <c r="L7" s="54"/>
    </row>
    <row r="8" spans="1:15" ht="10.199999999999999" x14ac:dyDescent="0.2"/>
    <row r="9" spans="1:15" s="2" customFormat="1" ht="14.4" x14ac:dyDescent="0.3">
      <c r="A9" s="2" t="s">
        <v>34</v>
      </c>
    </row>
    <row r="10" spans="1:15" ht="14.25" customHeight="1" x14ac:dyDescent="0.2">
      <c r="L10" s="9"/>
    </row>
    <row r="11" spans="1:15" s="3" customFormat="1" ht="99.75" customHeight="1" x14ac:dyDescent="0.25">
      <c r="A11" s="10" t="s">
        <v>35</v>
      </c>
      <c r="B11" s="11" t="s">
        <v>36</v>
      </c>
      <c r="C11" s="11" t="s">
        <v>37</v>
      </c>
      <c r="D11" s="11" t="s">
        <v>38</v>
      </c>
      <c r="E11" s="11" t="s">
        <v>39</v>
      </c>
      <c r="F11" s="11" t="s">
        <v>40</v>
      </c>
      <c r="G11" s="11" t="s">
        <v>41</v>
      </c>
      <c r="H11" s="11" t="s">
        <v>42</v>
      </c>
      <c r="I11" s="11" t="s">
        <v>43</v>
      </c>
      <c r="J11" s="11" t="s">
        <v>44</v>
      </c>
      <c r="K11" s="11" t="s">
        <v>45</v>
      </c>
      <c r="L11" s="11" t="s">
        <v>46</v>
      </c>
      <c r="M11" s="7"/>
      <c r="N11" s="7"/>
      <c r="O11" s="7"/>
    </row>
    <row r="12" spans="1:15" ht="14.25" customHeight="1" x14ac:dyDescent="0.3">
      <c r="A12" s="12"/>
      <c r="B12" s="12"/>
      <c r="C12" s="12"/>
      <c r="D12" s="12"/>
      <c r="E12" s="13"/>
      <c r="F12" s="14"/>
      <c r="G12" s="13"/>
      <c r="H12" s="15"/>
      <c r="I12" s="12"/>
      <c r="J12" s="12"/>
      <c r="K12" s="12"/>
      <c r="L12" s="12"/>
      <c r="M12" s="16"/>
    </row>
    <row r="13" spans="1:15" ht="14.25" customHeigh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5" ht="14.25" customHeight="1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15" ht="14.25" customHeight="1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spans="1:15" ht="14.2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ht="14.25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spans="1:12" ht="14.2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1:12" ht="14.2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2" ht="14.2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12" ht="14.2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ht="14.2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2" ht="14.25" customHeight="1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2" ht="14.25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2" ht="14.25" customHeight="1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6" spans="1:12" ht="14.2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 ht="14.2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12" ht="14.2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12" ht="14.2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 ht="14.2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ht="14.2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ht="14.2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1:12" ht="14.2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12" ht="14.2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2" ht="14.25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1:12" ht="14.2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1:12" ht="14.2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</row>
    <row r="38" spans="1:12" ht="14.2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1:12" ht="14.2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1:12" ht="14.2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1:12" ht="14.2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1:12" ht="14.2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1:12" ht="14.2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1:12" ht="14.2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1:12" ht="14.2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 ht="14.2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12" ht="14.2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 ht="14.2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ht="14.2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 ht="14.2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 ht="14.2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2" ht="14.2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1:12" ht="14.2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1:12" ht="14.2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1:12" ht="14.2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1:12" ht="14.2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1:12" ht="14.2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1:12" ht="14.2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1:12" ht="14.2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1:12" ht="14.2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1:12" ht="14.2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1:12" ht="14.2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1:12" ht="14.2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1:12" ht="14.2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1:12" ht="14.2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1:12" ht="14.2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1:12" ht="14.25" customHeight="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1:12" ht="14.2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1:12" ht="14.25" customHeight="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1:12" ht="14.25" customHeight="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1:12" ht="14.25" customHeight="1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1:12" ht="14.25" customHeight="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1:12" ht="14.25" customHeight="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1:12" ht="14.25" customHeight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1:12" ht="14.25" customHeight="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 ht="14.25" customHeight="1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1:12" ht="14.25" customHeight="1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1:12" ht="14.25" customHeight="1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1:12" ht="14.25" customHeight="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1:12" ht="14.25" customHeight="1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1:12" ht="14.25" customHeight="1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1:12" ht="14.25" customHeight="1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1:12" ht="14.25" customHeight="1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1:12" ht="14.25" customHeight="1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1:12" ht="14.25" customHeight="1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1:12" ht="14.25" customHeight="1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1:12" ht="14.25" customHeight="1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1:12" ht="14.25" customHeight="1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1:12" ht="14.25" customHeight="1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1:12" ht="14.25" customHeight="1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1:12" ht="14.25" customHeight="1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1:12" ht="14.25" customHeight="1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1:12" ht="14.25" customHeight="1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1:12" ht="14.25" customHeight="1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1:12" ht="14.25" customHeight="1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1:12" ht="14.25" customHeight="1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1:12" ht="14.2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1:12" ht="14.25" customHeight="1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1:12" ht="14.2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1:12" ht="14.25" customHeight="1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1:12" ht="14.2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1:12" ht="14.25" customHeight="1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1:12" ht="14.2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1:12" ht="14.25" customHeight="1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1:12" ht="14.25" customHeight="1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1:12" ht="14.25" customHeight="1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1:12" ht="14.2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1:12" ht="14.25" customHeight="1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1:12" ht="14.2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1:12" ht="14.25" customHeight="1" x14ac:dyDescent="0.2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1:12" ht="14.25" customHeight="1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1:12" ht="14.25" customHeight="1" x14ac:dyDescent="0.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1:12" ht="14.25" customHeight="1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1:12" ht="14.25" customHeight="1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1:12" ht="14.25" customHeight="1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1:12" ht="14.25" customHeight="1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1:12" ht="14.25" customHeight="1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1:12" ht="14.25" customHeight="1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1:12" ht="14.25" customHeight="1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1:12" ht="14.25" customHeight="1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1:12" ht="14.25" customHeight="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1:12" ht="14.25" customHeight="1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1:12" ht="14.25" customHeight="1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1:12" ht="14.25" customHeight="1" x14ac:dyDescent="0.2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1:12" ht="14.25" customHeight="1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1:12" ht="14.25" customHeight="1" x14ac:dyDescent="0.2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1:12" ht="14.25" customHeight="1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1:12" ht="14.25" customHeight="1" x14ac:dyDescent="0.2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1:12" ht="14.25" customHeight="1" x14ac:dyDescent="0.2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</row>
    <row r="130" spans="1:12" ht="14.25" customHeight="1" x14ac:dyDescent="0.2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</row>
    <row r="131" spans="1:12" ht="14.25" customHeight="1" x14ac:dyDescent="0.2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</row>
    <row r="132" spans="1:12" ht="14.25" customHeight="1" x14ac:dyDescent="0.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</row>
    <row r="133" spans="1:12" ht="14.25" customHeight="1" x14ac:dyDescent="0.2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</row>
    <row r="134" spans="1:12" ht="14.25" customHeight="1" x14ac:dyDescent="0.2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</row>
    <row r="135" spans="1:12" ht="14.25" customHeight="1" x14ac:dyDescent="0.2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</row>
    <row r="136" spans="1:12" ht="14.25" customHeight="1" x14ac:dyDescent="0.2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</row>
    <row r="137" spans="1:12" ht="14.25" customHeight="1" x14ac:dyDescent="0.2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</row>
    <row r="138" spans="1:12" ht="14.25" customHeight="1" x14ac:dyDescent="0.2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</row>
    <row r="139" spans="1:12" ht="14.25" customHeight="1" x14ac:dyDescent="0.2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</row>
    <row r="140" spans="1:12" ht="14.25" customHeight="1" x14ac:dyDescent="0.2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</row>
    <row r="141" spans="1:12" ht="14.25" customHeight="1" x14ac:dyDescent="0.2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</row>
    <row r="142" spans="1:12" ht="14.25" customHeight="1" x14ac:dyDescent="0.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</row>
    <row r="143" spans="1:12" ht="14.25" customHeight="1" x14ac:dyDescent="0.2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</row>
    <row r="144" spans="1:12" ht="14.25" customHeight="1" x14ac:dyDescent="0.2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</row>
    <row r="145" spans="1:12" ht="14.25" customHeight="1" x14ac:dyDescent="0.2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</row>
    <row r="146" spans="1:12" ht="14.25" customHeight="1" x14ac:dyDescent="0.2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</row>
    <row r="147" spans="1:12" ht="14.25" customHeight="1" x14ac:dyDescent="0.2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</row>
    <row r="148" spans="1:12" ht="14.25" customHeight="1" x14ac:dyDescent="0.2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</row>
    <row r="149" spans="1:12" ht="14.25" customHeight="1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</row>
    <row r="150" spans="1:12" ht="14.25" customHeight="1" x14ac:dyDescent="0.2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</row>
    <row r="151" spans="1:12" ht="14.25" customHeight="1" x14ac:dyDescent="0.2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</row>
    <row r="152" spans="1:12" ht="14.25" customHeight="1" x14ac:dyDescent="0.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</row>
    <row r="153" spans="1:12" ht="14.25" customHeight="1" x14ac:dyDescent="0.2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</row>
    <row r="154" spans="1:12" ht="14.25" customHeight="1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</row>
    <row r="155" spans="1:12" ht="14.25" customHeight="1" x14ac:dyDescent="0.2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</row>
    <row r="156" spans="1:12" ht="14.25" customHeight="1" x14ac:dyDescent="0.2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</row>
    <row r="157" spans="1:12" ht="14.25" customHeight="1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</row>
    <row r="158" spans="1:12" ht="14.25" customHeight="1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</row>
    <row r="159" spans="1:12" ht="14.25" customHeight="1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</row>
    <row r="160" spans="1:12" ht="14.25" customHeight="1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</row>
    <row r="161" spans="1:12" ht="14.25" customHeight="1" x14ac:dyDescent="0.2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</row>
    <row r="162" spans="1:12" ht="14.25" customHeight="1" x14ac:dyDescent="0.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</row>
    <row r="163" spans="1:12" ht="14.25" customHeight="1" x14ac:dyDescent="0.2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</row>
    <row r="164" spans="1:12" ht="14.25" customHeight="1" x14ac:dyDescent="0.2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</row>
    <row r="165" spans="1:12" ht="14.25" customHeight="1" x14ac:dyDescent="0.2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</row>
    <row r="166" spans="1:12" ht="14.25" customHeight="1" x14ac:dyDescent="0.2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</row>
    <row r="167" spans="1:12" ht="14.25" customHeight="1" x14ac:dyDescent="0.2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</row>
    <row r="168" spans="1:12" ht="14.25" customHeight="1" x14ac:dyDescent="0.2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</row>
    <row r="169" spans="1:12" ht="14.25" customHeight="1" x14ac:dyDescent="0.2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</row>
    <row r="170" spans="1:12" ht="14.25" customHeight="1" x14ac:dyDescent="0.2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</row>
    <row r="171" spans="1:12" ht="14.25" customHeight="1" x14ac:dyDescent="0.2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</row>
    <row r="172" spans="1:12" ht="14.25" customHeight="1" x14ac:dyDescent="0.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</row>
    <row r="173" spans="1:12" ht="14.25" customHeight="1" x14ac:dyDescent="0.2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</row>
    <row r="174" spans="1:12" ht="14.25" customHeight="1" x14ac:dyDescent="0.2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</row>
    <row r="175" spans="1:12" ht="14.25" customHeight="1" x14ac:dyDescent="0.2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</row>
    <row r="176" spans="1:12" ht="14.25" customHeight="1" x14ac:dyDescent="0.2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</row>
    <row r="177" spans="1:12" ht="14.25" customHeight="1" x14ac:dyDescent="0.2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</row>
    <row r="178" spans="1:12" ht="14.25" customHeight="1" x14ac:dyDescent="0.2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</row>
    <row r="179" spans="1:12" ht="14.25" customHeight="1" x14ac:dyDescent="0.2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</row>
    <row r="180" spans="1:12" ht="14.25" customHeight="1" x14ac:dyDescent="0.2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</row>
    <row r="181" spans="1:12" ht="14.25" customHeight="1" x14ac:dyDescent="0.2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</row>
    <row r="182" spans="1:12" ht="14.25" customHeight="1" x14ac:dyDescent="0.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</row>
    <row r="183" spans="1:12" ht="14.25" customHeight="1" x14ac:dyDescent="0.2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</row>
    <row r="184" spans="1:12" ht="14.25" customHeight="1" x14ac:dyDescent="0.2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</row>
    <row r="185" spans="1:12" ht="14.25" customHeight="1" x14ac:dyDescent="0.2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</row>
  </sheetData>
  <mergeCells count="9">
    <mergeCell ref="A2:L2"/>
    <mergeCell ref="F6:G6"/>
    <mergeCell ref="H6:L6"/>
    <mergeCell ref="F7:G7"/>
    <mergeCell ref="H7:L7"/>
    <mergeCell ref="A6:B6"/>
    <mergeCell ref="A7:B7"/>
    <mergeCell ref="C6:E6"/>
    <mergeCell ref="C7:E7"/>
  </mergeCells>
  <printOptions horizontalCentered="1"/>
  <pageMargins left="0.70833330000000005" right="0.70833330000000005" top="0.74791660000000004" bottom="0.74791660000000004" header="0.3152778" footer="0.3152778"/>
  <pageSetup paperSize="297" scale="86" orientation="portrait" r:id="rId1"/>
  <headerFooter>
    <oddHeader>Página &amp;P de &amp;F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5"/>
  <sheetViews>
    <sheetView tabSelected="1" zoomScale="90" zoomScaleNormal="90" workbookViewId="0">
      <selection activeCell="N14" sqref="N14"/>
    </sheetView>
  </sheetViews>
  <sheetFormatPr baseColWidth="10" defaultColWidth="11.5546875" defaultRowHeight="14.4" x14ac:dyDescent="0.3"/>
  <cols>
    <col min="1" max="1" width="15.44140625" style="5" customWidth="1"/>
    <col min="2" max="2" width="9.109375" style="5" customWidth="1"/>
    <col min="3" max="4" width="10.6640625" style="5" customWidth="1"/>
    <col min="5" max="7" width="16.33203125" style="5" customWidth="1"/>
    <col min="8" max="8" width="11.6640625" style="5" customWidth="1"/>
    <col min="9" max="9" width="6.109375" style="4" bestFit="1" customWidth="1"/>
    <col min="10" max="16384" width="11.5546875" style="4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ht="15.6" x14ac:dyDescent="0.3">
      <c r="A2" s="48" t="str">
        <f>"HORAS DE PASADA PROGRAMADA DE LA UNIDAD DE NEGOCIO ("&amp;A7&amp;" - "&amp;C7&amp;")"</f>
        <v>HORAS DE PASADA PROGRAMADA DE LA UNIDAD DE NEGOCIO (PA_ASCENDAL - NORMAL)</v>
      </c>
      <c r="B2" s="48"/>
      <c r="C2" s="48"/>
      <c r="D2" s="48"/>
      <c r="E2" s="48"/>
      <c r="F2" s="48"/>
      <c r="G2" s="48"/>
      <c r="H2" s="48"/>
    </row>
    <row r="3" spans="1:8" x14ac:dyDescent="0.3">
      <c r="A3" s="4"/>
      <c r="B3" s="4"/>
      <c r="C3" s="4"/>
      <c r="D3" s="4"/>
      <c r="E3" s="4"/>
      <c r="F3" s="4"/>
      <c r="G3" s="4"/>
      <c r="H3" s="4"/>
    </row>
    <row r="4" spans="1:8" s="2" customFormat="1" x14ac:dyDescent="0.3">
      <c r="A4" s="2" t="s">
        <v>29</v>
      </c>
    </row>
    <row r="5" spans="1:8" x14ac:dyDescent="0.3">
      <c r="A5" s="4"/>
      <c r="B5" s="4"/>
      <c r="C5" s="4"/>
      <c r="D5" s="4"/>
      <c r="E5" s="4"/>
      <c r="F5" s="4"/>
      <c r="G5" s="4"/>
      <c r="H5" s="4"/>
    </row>
    <row r="6" spans="1:8" x14ac:dyDescent="0.3">
      <c r="A6" s="55" t="s">
        <v>30</v>
      </c>
      <c r="B6" s="56"/>
      <c r="C6" s="55" t="s">
        <v>31</v>
      </c>
      <c r="D6" s="59"/>
      <c r="E6" s="8" t="s">
        <v>32</v>
      </c>
      <c r="F6" s="8" t="s">
        <v>33</v>
      </c>
      <c r="G6" s="4"/>
      <c r="H6" s="4"/>
    </row>
    <row r="7" spans="1:8" x14ac:dyDescent="0.3">
      <c r="A7" s="57" t="s">
        <v>18</v>
      </c>
      <c r="B7" s="58"/>
      <c r="C7" s="57" t="s">
        <v>3</v>
      </c>
      <c r="D7" s="60"/>
      <c r="E7" s="18" t="s">
        <v>22</v>
      </c>
      <c r="F7" s="18" t="s">
        <v>22</v>
      </c>
      <c r="G7" s="4"/>
      <c r="H7" s="4"/>
    </row>
    <row r="8" spans="1:8" x14ac:dyDescent="0.3">
      <c r="A8" s="4"/>
      <c r="B8" s="4"/>
      <c r="C8" s="4"/>
      <c r="D8" s="4"/>
      <c r="E8" s="4"/>
      <c r="F8" s="4"/>
      <c r="G8" s="4"/>
      <c r="H8" s="4"/>
    </row>
    <row r="9" spans="1:8" s="2" customFormat="1" x14ac:dyDescent="0.3">
      <c r="A9" s="2" t="s">
        <v>47</v>
      </c>
    </row>
    <row r="10" spans="1:8" ht="27" customHeight="1" x14ac:dyDescent="0.3"/>
    <row r="11" spans="1:8" ht="53.25" customHeight="1" x14ac:dyDescent="0.3">
      <c r="A11" s="19" t="s">
        <v>30</v>
      </c>
      <c r="B11" s="20" t="s">
        <v>36</v>
      </c>
      <c r="C11" s="20" t="s">
        <v>37</v>
      </c>
      <c r="D11" s="20" t="s">
        <v>48</v>
      </c>
      <c r="E11" s="20" t="s">
        <v>49</v>
      </c>
      <c r="F11" s="20" t="s">
        <v>50</v>
      </c>
      <c r="G11" s="21" t="s">
        <v>51</v>
      </c>
      <c r="H11" s="21" t="s">
        <v>52</v>
      </c>
    </row>
    <row r="12" spans="1:8" x14ac:dyDescent="0.3">
      <c r="A12" s="22" t="s">
        <v>18</v>
      </c>
      <c r="B12" s="23" t="s">
        <v>53</v>
      </c>
      <c r="C12" s="22">
        <v>1</v>
      </c>
      <c r="D12" s="22">
        <v>1</v>
      </c>
      <c r="E12" s="24" t="s">
        <v>54</v>
      </c>
      <c r="F12" s="24" t="s">
        <v>55</v>
      </c>
      <c r="G12" s="24" t="s">
        <v>54</v>
      </c>
      <c r="H12" s="22" t="s">
        <v>56</v>
      </c>
    </row>
    <row r="13" spans="1:8" x14ac:dyDescent="0.3">
      <c r="A13" s="22" t="s">
        <v>18</v>
      </c>
      <c r="B13" s="22" t="s">
        <v>53</v>
      </c>
      <c r="C13" s="22">
        <v>1</v>
      </c>
      <c r="D13" s="22">
        <v>1</v>
      </c>
      <c r="E13" s="22" t="s">
        <v>54</v>
      </c>
      <c r="F13" s="22" t="s">
        <v>57</v>
      </c>
      <c r="G13" s="22" t="s">
        <v>54</v>
      </c>
      <c r="H13" s="22" t="s">
        <v>56</v>
      </c>
    </row>
    <row r="14" spans="1:8" x14ac:dyDescent="0.3">
      <c r="A14" s="22" t="s">
        <v>18</v>
      </c>
      <c r="B14" s="22" t="s">
        <v>58</v>
      </c>
      <c r="C14" s="22">
        <v>0</v>
      </c>
      <c r="D14" s="22">
        <v>1</v>
      </c>
      <c r="E14" s="22" t="s">
        <v>54</v>
      </c>
      <c r="F14" s="22" t="s">
        <v>59</v>
      </c>
      <c r="G14" s="22" t="s">
        <v>54</v>
      </c>
      <c r="H14" s="22" t="s">
        <v>56</v>
      </c>
    </row>
    <row r="15" spans="1:8" x14ac:dyDescent="0.3">
      <c r="A15" s="22" t="s">
        <v>18</v>
      </c>
      <c r="B15" s="22" t="s">
        <v>14</v>
      </c>
      <c r="C15" s="22">
        <v>0</v>
      </c>
      <c r="D15" s="22">
        <v>1</v>
      </c>
      <c r="E15" s="22" t="s">
        <v>54</v>
      </c>
      <c r="F15" s="22" t="s">
        <v>60</v>
      </c>
      <c r="G15" s="22" t="s">
        <v>54</v>
      </c>
      <c r="H15" s="22" t="s">
        <v>56</v>
      </c>
    </row>
    <row r="16" spans="1:8" x14ac:dyDescent="0.3">
      <c r="A16" s="22" t="s">
        <v>18</v>
      </c>
      <c r="B16" s="22" t="s">
        <v>14</v>
      </c>
      <c r="C16" s="22">
        <v>0</v>
      </c>
      <c r="D16" s="22">
        <v>1</v>
      </c>
      <c r="E16" s="22" t="s">
        <v>54</v>
      </c>
      <c r="F16" s="22" t="s">
        <v>59</v>
      </c>
      <c r="G16" s="22" t="s">
        <v>54</v>
      </c>
      <c r="H16" s="22" t="s">
        <v>56</v>
      </c>
    </row>
    <row r="17" spans="1:8" x14ac:dyDescent="0.3">
      <c r="A17" s="22" t="s">
        <v>18</v>
      </c>
      <c r="B17" s="22" t="s">
        <v>58</v>
      </c>
      <c r="C17" s="22">
        <v>1</v>
      </c>
      <c r="D17" s="22">
        <v>1</v>
      </c>
      <c r="E17" s="22" t="s">
        <v>54</v>
      </c>
      <c r="F17" s="22" t="s">
        <v>61</v>
      </c>
      <c r="G17" s="22" t="s">
        <v>54</v>
      </c>
      <c r="H17" s="22" t="s">
        <v>56</v>
      </c>
    </row>
    <row r="18" spans="1:8" x14ac:dyDescent="0.3">
      <c r="A18" s="22" t="s">
        <v>18</v>
      </c>
      <c r="B18" s="22">
        <v>2</v>
      </c>
      <c r="C18" s="22">
        <v>1</v>
      </c>
      <c r="D18" s="22">
        <v>1</v>
      </c>
      <c r="E18" s="22" t="s">
        <v>54</v>
      </c>
      <c r="F18" s="61">
        <v>0.87847222222222221</v>
      </c>
      <c r="G18" s="22" t="s">
        <v>54</v>
      </c>
      <c r="H18" s="22" t="s">
        <v>56</v>
      </c>
    </row>
    <row r="19" spans="1:8" x14ac:dyDescent="0.3">
      <c r="A19" s="22"/>
      <c r="B19" s="22"/>
      <c r="C19" s="22"/>
      <c r="D19" s="22"/>
      <c r="E19" s="22"/>
      <c r="F19" s="22"/>
      <c r="G19" s="22"/>
      <c r="H19" s="22"/>
    </row>
    <row r="20" spans="1:8" x14ac:dyDescent="0.3">
      <c r="A20" s="22"/>
      <c r="B20" s="22"/>
      <c r="C20" s="22"/>
      <c r="D20" s="22"/>
      <c r="E20" s="22"/>
      <c r="F20" s="22"/>
      <c r="G20" s="22"/>
      <c r="H20" s="22"/>
    </row>
    <row r="21" spans="1:8" x14ac:dyDescent="0.3">
      <c r="A21" s="22"/>
      <c r="B21" s="22"/>
      <c r="C21" s="22"/>
      <c r="D21" s="22"/>
      <c r="E21" s="22"/>
      <c r="F21" s="22"/>
      <c r="G21" s="22"/>
      <c r="H21" s="22"/>
    </row>
    <row r="22" spans="1:8" x14ac:dyDescent="0.3">
      <c r="A22" s="22"/>
      <c r="B22" s="22"/>
      <c r="C22" s="22"/>
      <c r="D22" s="22"/>
      <c r="E22" s="22"/>
      <c r="F22" s="22"/>
      <c r="G22" s="22"/>
      <c r="H22" s="22"/>
    </row>
    <row r="23" spans="1:8" x14ac:dyDescent="0.3">
      <c r="A23" s="22"/>
      <c r="B23" s="22"/>
      <c r="C23" s="22"/>
      <c r="D23" s="22"/>
      <c r="E23" s="22"/>
      <c r="F23" s="22"/>
      <c r="G23" s="22"/>
      <c r="H23" s="22"/>
    </row>
    <row r="24" spans="1:8" x14ac:dyDescent="0.3">
      <c r="A24" s="22"/>
      <c r="B24" s="22"/>
      <c r="C24" s="22"/>
      <c r="D24" s="22"/>
      <c r="E24" s="22"/>
      <c r="F24" s="22"/>
      <c r="G24" s="22"/>
      <c r="H24" s="22"/>
    </row>
    <row r="25" spans="1:8" x14ac:dyDescent="0.3">
      <c r="A25" s="22"/>
      <c r="B25" s="22"/>
      <c r="C25" s="22"/>
      <c r="D25" s="22"/>
      <c r="E25" s="22"/>
      <c r="F25" s="22"/>
      <c r="G25" s="22"/>
      <c r="H25" s="22"/>
    </row>
    <row r="26" spans="1:8" x14ac:dyDescent="0.3">
      <c r="A26" s="22"/>
      <c r="B26" s="22"/>
      <c r="C26" s="22"/>
      <c r="D26" s="22"/>
      <c r="E26" s="22"/>
      <c r="F26" s="22"/>
      <c r="G26" s="22"/>
      <c r="H26" s="22"/>
    </row>
    <row r="27" spans="1:8" x14ac:dyDescent="0.3">
      <c r="A27" s="22"/>
      <c r="B27" s="22"/>
      <c r="C27" s="22"/>
      <c r="D27" s="22"/>
      <c r="E27" s="22"/>
      <c r="F27" s="22"/>
      <c r="G27" s="22"/>
      <c r="H27" s="22"/>
    </row>
    <row r="28" spans="1:8" x14ac:dyDescent="0.3">
      <c r="A28" s="22"/>
      <c r="B28" s="22"/>
      <c r="C28" s="22"/>
      <c r="D28" s="22"/>
      <c r="E28" s="22"/>
      <c r="F28" s="22"/>
      <c r="G28" s="22"/>
      <c r="H28" s="22"/>
    </row>
    <row r="29" spans="1:8" x14ac:dyDescent="0.3">
      <c r="A29" s="22"/>
      <c r="B29" s="22"/>
      <c r="C29" s="22"/>
      <c r="D29" s="22"/>
      <c r="E29" s="22"/>
      <c r="F29" s="22"/>
      <c r="G29" s="22"/>
      <c r="H29" s="22"/>
    </row>
    <row r="30" spans="1:8" x14ac:dyDescent="0.3">
      <c r="A30" s="22"/>
      <c r="B30" s="22"/>
      <c r="C30" s="22"/>
      <c r="D30" s="22"/>
      <c r="E30" s="22"/>
      <c r="F30" s="22"/>
      <c r="G30" s="22"/>
      <c r="H30" s="22"/>
    </row>
    <row r="31" spans="1:8" x14ac:dyDescent="0.3">
      <c r="A31" s="22"/>
      <c r="B31" s="22"/>
      <c r="C31" s="22"/>
      <c r="D31" s="22"/>
      <c r="E31" s="22"/>
      <c r="F31" s="22"/>
      <c r="G31" s="22"/>
      <c r="H31" s="22"/>
    </row>
    <row r="32" spans="1:8" x14ac:dyDescent="0.3">
      <c r="A32" s="22"/>
      <c r="B32" s="22"/>
      <c r="C32" s="22"/>
      <c r="D32" s="22"/>
      <c r="E32" s="22"/>
      <c r="F32" s="22"/>
      <c r="G32" s="22"/>
      <c r="H32" s="22"/>
    </row>
    <row r="33" spans="1:8" x14ac:dyDescent="0.3">
      <c r="A33" s="22"/>
      <c r="B33" s="22"/>
      <c r="C33" s="22"/>
      <c r="D33" s="22"/>
      <c r="E33" s="22"/>
      <c r="F33" s="22"/>
      <c r="G33" s="22"/>
      <c r="H33" s="22"/>
    </row>
    <row r="34" spans="1:8" x14ac:dyDescent="0.3">
      <c r="A34" s="22"/>
      <c r="B34" s="22"/>
      <c r="C34" s="22"/>
      <c r="D34" s="22"/>
      <c r="E34" s="22"/>
      <c r="F34" s="22"/>
      <c r="G34" s="22"/>
      <c r="H34" s="22"/>
    </row>
    <row r="35" spans="1:8" x14ac:dyDescent="0.3">
      <c r="A35" s="22"/>
      <c r="B35" s="22"/>
      <c r="C35" s="22"/>
      <c r="D35" s="22"/>
      <c r="E35" s="22"/>
      <c r="F35" s="22"/>
      <c r="G35" s="22"/>
      <c r="H35" s="22"/>
    </row>
    <row r="36" spans="1:8" x14ac:dyDescent="0.3">
      <c r="A36" s="22"/>
      <c r="B36" s="22"/>
      <c r="C36" s="22"/>
      <c r="D36" s="22"/>
      <c r="E36" s="22"/>
      <c r="F36" s="22"/>
      <c r="G36" s="22"/>
      <c r="H36" s="22"/>
    </row>
    <row r="37" spans="1:8" x14ac:dyDescent="0.3">
      <c r="A37" s="22"/>
      <c r="B37" s="22"/>
      <c r="C37" s="22"/>
      <c r="D37" s="22"/>
      <c r="E37" s="22"/>
      <c r="F37" s="22"/>
      <c r="G37" s="22"/>
      <c r="H37" s="22"/>
    </row>
    <row r="38" spans="1:8" x14ac:dyDescent="0.3">
      <c r="A38" s="22"/>
      <c r="B38" s="22"/>
      <c r="C38" s="22"/>
      <c r="D38" s="22"/>
      <c r="E38" s="22"/>
      <c r="F38" s="22"/>
      <c r="G38" s="22"/>
      <c r="H38" s="22"/>
    </row>
    <row r="39" spans="1:8" x14ac:dyDescent="0.3">
      <c r="A39" s="22"/>
      <c r="B39" s="22"/>
      <c r="C39" s="22"/>
      <c r="D39" s="22"/>
      <c r="E39" s="22"/>
      <c r="F39" s="22"/>
      <c r="G39" s="22"/>
      <c r="H39" s="22"/>
    </row>
    <row r="40" spans="1:8" x14ac:dyDescent="0.3">
      <c r="A40" s="22"/>
      <c r="B40" s="22"/>
      <c r="C40" s="22"/>
      <c r="D40" s="22"/>
      <c r="E40" s="22"/>
      <c r="F40" s="22"/>
      <c r="G40" s="22"/>
      <c r="H40" s="22"/>
    </row>
    <row r="41" spans="1:8" x14ac:dyDescent="0.3">
      <c r="A41" s="22"/>
      <c r="B41" s="22"/>
      <c r="C41" s="22"/>
      <c r="D41" s="22"/>
      <c r="E41" s="22"/>
      <c r="F41" s="22"/>
      <c r="G41" s="22"/>
      <c r="H41" s="22"/>
    </row>
    <row r="42" spans="1:8" x14ac:dyDescent="0.3">
      <c r="A42" s="22"/>
      <c r="B42" s="22"/>
      <c r="C42" s="22"/>
      <c r="D42" s="22"/>
      <c r="E42" s="22"/>
      <c r="F42" s="22"/>
      <c r="G42" s="22"/>
      <c r="H42" s="22"/>
    </row>
    <row r="43" spans="1:8" x14ac:dyDescent="0.3">
      <c r="A43" s="22"/>
      <c r="B43" s="22"/>
      <c r="C43" s="22"/>
      <c r="D43" s="22"/>
      <c r="E43" s="22"/>
      <c r="F43" s="22"/>
      <c r="G43" s="22"/>
      <c r="H43" s="22"/>
    </row>
    <row r="44" spans="1:8" x14ac:dyDescent="0.3">
      <c r="A44" s="22"/>
      <c r="B44" s="22"/>
      <c r="C44" s="22"/>
      <c r="D44" s="22"/>
      <c r="E44" s="22"/>
      <c r="F44" s="22"/>
      <c r="G44" s="22"/>
      <c r="H44" s="22"/>
    </row>
    <row r="45" spans="1:8" x14ac:dyDescent="0.3">
      <c r="A45" s="22"/>
      <c r="B45" s="22"/>
      <c r="C45" s="22"/>
      <c r="D45" s="22"/>
      <c r="E45" s="22"/>
      <c r="F45" s="22"/>
      <c r="G45" s="22"/>
      <c r="H45" s="22"/>
    </row>
    <row r="46" spans="1:8" x14ac:dyDescent="0.3">
      <c r="A46" s="22"/>
      <c r="B46" s="22"/>
      <c r="C46" s="22"/>
      <c r="D46" s="22"/>
      <c r="E46" s="22"/>
      <c r="F46" s="22"/>
      <c r="G46" s="22"/>
      <c r="H46" s="22"/>
    </row>
    <row r="47" spans="1:8" x14ac:dyDescent="0.3">
      <c r="A47" s="22"/>
      <c r="B47" s="22"/>
      <c r="C47" s="22"/>
      <c r="D47" s="22"/>
      <c r="E47" s="22"/>
      <c r="F47" s="22"/>
      <c r="G47" s="22"/>
      <c r="H47" s="22"/>
    </row>
    <row r="48" spans="1:8" x14ac:dyDescent="0.3">
      <c r="A48" s="22"/>
      <c r="B48" s="22"/>
      <c r="C48" s="22"/>
      <c r="D48" s="22"/>
      <c r="E48" s="22"/>
      <c r="F48" s="22"/>
      <c r="G48" s="22"/>
      <c r="H48" s="22"/>
    </row>
    <row r="49" spans="1:8" x14ac:dyDescent="0.3">
      <c r="A49" s="22"/>
      <c r="B49" s="22"/>
      <c r="C49" s="22"/>
      <c r="D49" s="22"/>
      <c r="E49" s="22"/>
      <c r="F49" s="22"/>
      <c r="G49" s="22"/>
      <c r="H49" s="22"/>
    </row>
    <row r="50" spans="1:8" x14ac:dyDescent="0.3">
      <c r="A50" s="22"/>
      <c r="B50" s="22"/>
      <c r="C50" s="22"/>
      <c r="D50" s="22"/>
      <c r="E50" s="22"/>
      <c r="F50" s="22"/>
      <c r="G50" s="22"/>
      <c r="H50" s="22"/>
    </row>
    <row r="51" spans="1:8" x14ac:dyDescent="0.3">
      <c r="A51" s="22"/>
      <c r="B51" s="22"/>
      <c r="C51" s="22"/>
      <c r="D51" s="22"/>
      <c r="E51" s="22"/>
      <c r="F51" s="22"/>
      <c r="G51" s="22"/>
      <c r="H51" s="22"/>
    </row>
    <row r="52" spans="1:8" x14ac:dyDescent="0.3">
      <c r="A52" s="22"/>
      <c r="B52" s="22"/>
      <c r="C52" s="22"/>
      <c r="D52" s="22"/>
      <c r="E52" s="22"/>
      <c r="F52" s="22"/>
      <c r="G52" s="22"/>
      <c r="H52" s="22"/>
    </row>
    <row r="53" spans="1:8" x14ac:dyDescent="0.3">
      <c r="A53" s="22"/>
      <c r="B53" s="22"/>
      <c r="C53" s="22"/>
      <c r="D53" s="22"/>
      <c r="E53" s="22"/>
      <c r="F53" s="22"/>
      <c r="G53" s="22"/>
      <c r="H53" s="22"/>
    </row>
    <row r="54" spans="1:8" x14ac:dyDescent="0.3">
      <c r="A54" s="22"/>
      <c r="B54" s="22"/>
      <c r="C54" s="22"/>
      <c r="D54" s="22"/>
      <c r="E54" s="22"/>
      <c r="F54" s="22"/>
      <c r="G54" s="22"/>
      <c r="H54" s="22"/>
    </row>
    <row r="55" spans="1:8" x14ac:dyDescent="0.3">
      <c r="A55" s="22"/>
      <c r="B55" s="22"/>
      <c r="C55" s="22"/>
      <c r="D55" s="22"/>
      <c r="E55" s="22"/>
      <c r="F55" s="22"/>
      <c r="G55" s="22"/>
      <c r="H55" s="22"/>
    </row>
    <row r="56" spans="1:8" x14ac:dyDescent="0.3">
      <c r="A56" s="22"/>
      <c r="B56" s="22"/>
      <c r="C56" s="22"/>
      <c r="D56" s="22"/>
      <c r="E56" s="22"/>
      <c r="F56" s="22"/>
      <c r="G56" s="22"/>
      <c r="H56" s="22"/>
    </row>
    <row r="57" spans="1:8" x14ac:dyDescent="0.3">
      <c r="A57" s="22"/>
      <c r="B57" s="22"/>
      <c r="C57" s="22"/>
      <c r="D57" s="22"/>
      <c r="E57" s="22"/>
      <c r="F57" s="22"/>
      <c r="G57" s="22"/>
      <c r="H57" s="22"/>
    </row>
    <row r="58" spans="1:8" x14ac:dyDescent="0.3">
      <c r="A58" s="22"/>
      <c r="B58" s="22"/>
      <c r="C58" s="22"/>
      <c r="D58" s="22"/>
      <c r="E58" s="22"/>
      <c r="F58" s="22"/>
      <c r="G58" s="22"/>
      <c r="H58" s="22"/>
    </row>
    <row r="59" spans="1:8" x14ac:dyDescent="0.3">
      <c r="A59" s="22"/>
      <c r="B59" s="22"/>
      <c r="C59" s="22"/>
      <c r="D59" s="22"/>
      <c r="E59" s="22"/>
      <c r="F59" s="22"/>
      <c r="G59" s="22"/>
      <c r="H59" s="22"/>
    </row>
    <row r="60" spans="1:8" x14ac:dyDescent="0.3">
      <c r="A60" s="22"/>
      <c r="B60" s="22"/>
      <c r="C60" s="22"/>
      <c r="D60" s="22"/>
      <c r="E60" s="22"/>
      <c r="F60" s="22"/>
      <c r="G60" s="22"/>
      <c r="H60" s="22"/>
    </row>
    <row r="61" spans="1:8" x14ac:dyDescent="0.3">
      <c r="A61" s="22"/>
      <c r="B61" s="22"/>
      <c r="C61" s="22"/>
      <c r="D61" s="22"/>
      <c r="E61" s="22"/>
      <c r="F61" s="22"/>
      <c r="G61" s="22"/>
      <c r="H61" s="22"/>
    </row>
    <row r="62" spans="1:8" x14ac:dyDescent="0.3">
      <c r="A62" s="22"/>
      <c r="B62" s="22"/>
      <c r="C62" s="22"/>
      <c r="D62" s="22"/>
      <c r="E62" s="22"/>
      <c r="F62" s="22"/>
      <c r="G62" s="22"/>
      <c r="H62" s="22"/>
    </row>
    <row r="63" spans="1:8" x14ac:dyDescent="0.3">
      <c r="A63" s="22"/>
      <c r="B63" s="22"/>
      <c r="C63" s="22"/>
      <c r="D63" s="22"/>
      <c r="E63" s="22"/>
      <c r="F63" s="22"/>
      <c r="G63" s="22"/>
      <c r="H63" s="22"/>
    </row>
    <row r="64" spans="1:8" x14ac:dyDescent="0.3">
      <c r="A64" s="22"/>
      <c r="B64" s="22"/>
      <c r="C64" s="22"/>
      <c r="D64" s="22"/>
      <c r="E64" s="22"/>
      <c r="F64" s="22"/>
      <c r="G64" s="22"/>
      <c r="H64" s="22"/>
    </row>
    <row r="65" spans="1:8" x14ac:dyDescent="0.3">
      <c r="A65" s="22"/>
      <c r="B65" s="22"/>
      <c r="C65" s="22"/>
      <c r="D65" s="22"/>
      <c r="E65" s="22"/>
      <c r="F65" s="22"/>
      <c r="G65" s="22"/>
      <c r="H65" s="22"/>
    </row>
    <row r="66" spans="1:8" x14ac:dyDescent="0.3">
      <c r="A66" s="22"/>
      <c r="B66" s="22"/>
      <c r="C66" s="22"/>
      <c r="D66" s="22"/>
      <c r="E66" s="22"/>
      <c r="F66" s="22"/>
      <c r="G66" s="22"/>
      <c r="H66" s="22"/>
    </row>
    <row r="67" spans="1:8" x14ac:dyDescent="0.3">
      <c r="A67" s="22"/>
      <c r="B67" s="22"/>
      <c r="C67" s="22"/>
      <c r="D67" s="22"/>
      <c r="E67" s="22"/>
      <c r="F67" s="22"/>
      <c r="G67" s="22"/>
      <c r="H67" s="22"/>
    </row>
    <row r="68" spans="1:8" x14ac:dyDescent="0.3">
      <c r="A68" s="22"/>
      <c r="B68" s="22"/>
      <c r="C68" s="22"/>
      <c r="D68" s="22"/>
      <c r="E68" s="22"/>
      <c r="F68" s="22"/>
      <c r="G68" s="22"/>
      <c r="H68" s="22"/>
    </row>
    <row r="69" spans="1:8" x14ac:dyDescent="0.3">
      <c r="A69" s="22"/>
      <c r="B69" s="22"/>
      <c r="C69" s="22"/>
      <c r="D69" s="22"/>
      <c r="E69" s="22"/>
      <c r="F69" s="22"/>
      <c r="G69" s="22"/>
      <c r="H69" s="22"/>
    </row>
    <row r="70" spans="1:8" x14ac:dyDescent="0.3">
      <c r="A70" s="22"/>
      <c r="B70" s="22"/>
      <c r="C70" s="22"/>
      <c r="D70" s="22"/>
      <c r="E70" s="22"/>
      <c r="F70" s="22"/>
      <c r="G70" s="22"/>
      <c r="H70" s="22"/>
    </row>
    <row r="71" spans="1:8" x14ac:dyDescent="0.3">
      <c r="A71" s="22"/>
      <c r="B71" s="22"/>
      <c r="C71" s="22"/>
      <c r="D71" s="22"/>
      <c r="E71" s="22"/>
      <c r="F71" s="22"/>
      <c r="G71" s="22"/>
      <c r="H71" s="22"/>
    </row>
    <row r="72" spans="1:8" x14ac:dyDescent="0.3">
      <c r="A72" s="22"/>
      <c r="B72" s="22"/>
      <c r="C72" s="22"/>
      <c r="D72" s="22"/>
      <c r="E72" s="22"/>
      <c r="F72" s="22"/>
      <c r="G72" s="22"/>
      <c r="H72" s="22"/>
    </row>
    <row r="73" spans="1:8" x14ac:dyDescent="0.3">
      <c r="A73" s="22"/>
      <c r="B73" s="22"/>
      <c r="C73" s="22"/>
      <c r="D73" s="22"/>
      <c r="E73" s="22"/>
      <c r="F73" s="22"/>
      <c r="G73" s="22"/>
      <c r="H73" s="22"/>
    </row>
    <row r="74" spans="1:8" x14ac:dyDescent="0.3">
      <c r="A74" s="22"/>
      <c r="B74" s="22"/>
      <c r="C74" s="22"/>
      <c r="D74" s="22"/>
      <c r="E74" s="22"/>
      <c r="F74" s="22"/>
      <c r="G74" s="22"/>
      <c r="H74" s="22"/>
    </row>
    <row r="75" spans="1:8" x14ac:dyDescent="0.3">
      <c r="A75" s="22"/>
      <c r="B75" s="22"/>
      <c r="C75" s="22"/>
      <c r="D75" s="22"/>
      <c r="E75" s="22"/>
      <c r="F75" s="22"/>
      <c r="G75" s="22"/>
      <c r="H75" s="22"/>
    </row>
    <row r="76" spans="1:8" x14ac:dyDescent="0.3">
      <c r="A76" s="22"/>
      <c r="B76" s="22"/>
      <c r="C76" s="22"/>
      <c r="D76" s="22"/>
      <c r="E76" s="22"/>
      <c r="F76" s="22"/>
      <c r="G76" s="22"/>
      <c r="H76" s="22"/>
    </row>
    <row r="77" spans="1:8" x14ac:dyDescent="0.3">
      <c r="A77" s="22"/>
      <c r="B77" s="22"/>
      <c r="C77" s="22"/>
      <c r="D77" s="22"/>
      <c r="E77" s="22"/>
      <c r="F77" s="22"/>
      <c r="G77" s="22"/>
      <c r="H77" s="22"/>
    </row>
    <row r="78" spans="1:8" x14ac:dyDescent="0.3">
      <c r="A78" s="22"/>
      <c r="B78" s="22"/>
      <c r="C78" s="22"/>
      <c r="D78" s="22"/>
      <c r="E78" s="22"/>
      <c r="F78" s="22"/>
      <c r="G78" s="22"/>
      <c r="H78" s="22"/>
    </row>
    <row r="79" spans="1:8" x14ac:dyDescent="0.3">
      <c r="A79" s="22"/>
      <c r="B79" s="22"/>
      <c r="C79" s="22"/>
      <c r="D79" s="22"/>
      <c r="E79" s="22"/>
      <c r="F79" s="22"/>
      <c r="G79" s="22"/>
      <c r="H79" s="22"/>
    </row>
    <row r="80" spans="1:8" x14ac:dyDescent="0.3">
      <c r="A80" s="22"/>
      <c r="B80" s="22"/>
      <c r="C80" s="22"/>
      <c r="D80" s="22"/>
      <c r="E80" s="22"/>
      <c r="F80" s="22"/>
      <c r="G80" s="22"/>
      <c r="H80" s="22"/>
    </row>
    <row r="81" spans="1:8" x14ac:dyDescent="0.3">
      <c r="A81" s="22"/>
      <c r="B81" s="22"/>
      <c r="C81" s="22"/>
      <c r="D81" s="22"/>
      <c r="E81" s="22"/>
      <c r="F81" s="22"/>
      <c r="G81" s="22"/>
      <c r="H81" s="22"/>
    </row>
    <row r="82" spans="1:8" x14ac:dyDescent="0.3">
      <c r="A82" s="22"/>
      <c r="B82" s="22"/>
      <c r="C82" s="22"/>
      <c r="D82" s="22"/>
      <c r="E82" s="22"/>
      <c r="F82" s="22"/>
      <c r="G82" s="22"/>
      <c r="H82" s="22"/>
    </row>
    <row r="83" spans="1:8" x14ac:dyDescent="0.3">
      <c r="A83" s="22"/>
      <c r="B83" s="22"/>
      <c r="C83" s="22"/>
      <c r="D83" s="22"/>
      <c r="E83" s="22"/>
      <c r="F83" s="22"/>
      <c r="G83" s="22"/>
      <c r="H83" s="22"/>
    </row>
    <row r="84" spans="1:8" x14ac:dyDescent="0.3">
      <c r="A84" s="22"/>
      <c r="B84" s="22"/>
      <c r="C84" s="22"/>
      <c r="D84" s="22"/>
      <c r="E84" s="22"/>
      <c r="F84" s="22"/>
      <c r="G84" s="22"/>
      <c r="H84" s="22"/>
    </row>
    <row r="85" spans="1:8" x14ac:dyDescent="0.3">
      <c r="A85" s="22"/>
      <c r="B85" s="22"/>
      <c r="C85" s="22"/>
      <c r="D85" s="22"/>
      <c r="E85" s="22"/>
      <c r="F85" s="22"/>
      <c r="G85" s="22"/>
      <c r="H85" s="22"/>
    </row>
    <row r="86" spans="1:8" x14ac:dyDescent="0.3">
      <c r="A86" s="22"/>
      <c r="B86" s="22"/>
      <c r="C86" s="22"/>
      <c r="D86" s="22"/>
      <c r="E86" s="22"/>
      <c r="F86" s="22"/>
      <c r="G86" s="22"/>
      <c r="H86" s="22"/>
    </row>
    <row r="87" spans="1:8" x14ac:dyDescent="0.3">
      <c r="A87" s="22"/>
      <c r="B87" s="22"/>
      <c r="C87" s="22"/>
      <c r="D87" s="22"/>
      <c r="E87" s="22"/>
      <c r="F87" s="22"/>
      <c r="G87" s="22"/>
      <c r="H87" s="22"/>
    </row>
    <row r="88" spans="1:8" x14ac:dyDescent="0.3">
      <c r="A88" s="22"/>
      <c r="B88" s="22"/>
      <c r="C88" s="22"/>
      <c r="D88" s="22"/>
      <c r="E88" s="22"/>
      <c r="F88" s="22"/>
      <c r="G88" s="22"/>
      <c r="H88" s="22"/>
    </row>
    <row r="89" spans="1:8" x14ac:dyDescent="0.3">
      <c r="A89" s="22"/>
      <c r="B89" s="22"/>
      <c r="C89" s="22"/>
      <c r="D89" s="22"/>
      <c r="E89" s="22"/>
      <c r="F89" s="22"/>
      <c r="G89" s="22"/>
      <c r="H89" s="22"/>
    </row>
    <row r="90" spans="1:8" x14ac:dyDescent="0.3">
      <c r="A90" s="22"/>
      <c r="B90" s="22"/>
      <c r="C90" s="22"/>
      <c r="D90" s="22"/>
      <c r="E90" s="22"/>
      <c r="F90" s="22"/>
      <c r="G90" s="22"/>
      <c r="H90" s="22"/>
    </row>
    <row r="91" spans="1:8" x14ac:dyDescent="0.3">
      <c r="A91" s="22"/>
      <c r="B91" s="22"/>
      <c r="C91" s="22"/>
      <c r="D91" s="22"/>
      <c r="E91" s="22"/>
      <c r="F91" s="22"/>
      <c r="G91" s="22"/>
      <c r="H91" s="22"/>
    </row>
    <row r="92" spans="1:8" x14ac:dyDescent="0.3">
      <c r="A92" s="22"/>
      <c r="B92" s="22"/>
      <c r="C92" s="22"/>
      <c r="D92" s="22"/>
      <c r="E92" s="22"/>
      <c r="F92" s="22"/>
      <c r="G92" s="22"/>
      <c r="H92" s="22"/>
    </row>
    <row r="93" spans="1:8" x14ac:dyDescent="0.3">
      <c r="A93" s="22"/>
      <c r="B93" s="22"/>
      <c r="C93" s="22"/>
      <c r="D93" s="22"/>
      <c r="E93" s="22"/>
      <c r="F93" s="22"/>
      <c r="G93" s="22"/>
      <c r="H93" s="22"/>
    </row>
    <row r="94" spans="1:8" x14ac:dyDescent="0.3">
      <c r="A94" s="22"/>
      <c r="B94" s="22"/>
      <c r="C94" s="22"/>
      <c r="D94" s="22"/>
      <c r="E94" s="22"/>
      <c r="F94" s="22"/>
      <c r="G94" s="22"/>
      <c r="H94" s="22"/>
    </row>
    <row r="95" spans="1:8" x14ac:dyDescent="0.3">
      <c r="A95" s="22"/>
      <c r="B95" s="22"/>
      <c r="C95" s="22"/>
      <c r="D95" s="22"/>
      <c r="E95" s="22"/>
      <c r="F95" s="22"/>
      <c r="G95" s="22"/>
      <c r="H95" s="22"/>
    </row>
    <row r="96" spans="1:8" x14ac:dyDescent="0.3">
      <c r="A96" s="22"/>
      <c r="B96" s="22"/>
      <c r="C96" s="22"/>
      <c r="D96" s="22"/>
      <c r="E96" s="22"/>
      <c r="F96" s="22"/>
      <c r="G96" s="22"/>
      <c r="H96" s="22"/>
    </row>
    <row r="97" spans="1:8" x14ac:dyDescent="0.3">
      <c r="A97" s="22"/>
      <c r="B97" s="22"/>
      <c r="C97" s="22"/>
      <c r="D97" s="22"/>
      <c r="E97" s="22"/>
      <c r="F97" s="22"/>
      <c r="G97" s="22"/>
      <c r="H97" s="22"/>
    </row>
    <row r="98" spans="1:8" x14ac:dyDescent="0.3">
      <c r="A98" s="22"/>
      <c r="B98" s="22"/>
      <c r="C98" s="22"/>
      <c r="D98" s="22"/>
      <c r="E98" s="22"/>
      <c r="F98" s="22"/>
      <c r="G98" s="22"/>
      <c r="H98" s="22"/>
    </row>
    <row r="99" spans="1:8" x14ac:dyDescent="0.3">
      <c r="A99" s="22"/>
      <c r="B99" s="22"/>
      <c r="C99" s="22"/>
      <c r="D99" s="22"/>
      <c r="E99" s="22"/>
      <c r="F99" s="22"/>
      <c r="G99" s="22"/>
      <c r="H99" s="22"/>
    </row>
    <row r="100" spans="1:8" x14ac:dyDescent="0.3">
      <c r="A100" s="22"/>
      <c r="B100" s="22"/>
      <c r="C100" s="22"/>
      <c r="D100" s="22"/>
      <c r="E100" s="22"/>
      <c r="F100" s="22"/>
      <c r="G100" s="22"/>
      <c r="H100" s="22"/>
    </row>
    <row r="101" spans="1:8" x14ac:dyDescent="0.3">
      <c r="A101" s="22"/>
      <c r="B101" s="22"/>
      <c r="C101" s="22"/>
      <c r="D101" s="22"/>
      <c r="E101" s="22"/>
      <c r="F101" s="22"/>
      <c r="G101" s="22"/>
      <c r="H101" s="22"/>
    </row>
    <row r="102" spans="1:8" x14ac:dyDescent="0.3">
      <c r="A102" s="22"/>
      <c r="B102" s="22"/>
      <c r="C102" s="22"/>
      <c r="D102" s="22"/>
      <c r="E102" s="22"/>
      <c r="F102" s="22"/>
      <c r="G102" s="22"/>
      <c r="H102" s="22"/>
    </row>
    <row r="103" spans="1:8" x14ac:dyDescent="0.3">
      <c r="A103" s="22"/>
      <c r="B103" s="22"/>
      <c r="C103" s="22"/>
      <c r="D103" s="22"/>
      <c r="E103" s="22"/>
      <c r="F103" s="22"/>
      <c r="G103" s="22"/>
      <c r="H103" s="22"/>
    </row>
    <row r="104" spans="1:8" x14ac:dyDescent="0.3">
      <c r="A104" s="22"/>
      <c r="B104" s="22"/>
      <c r="C104" s="22"/>
      <c r="D104" s="22"/>
      <c r="E104" s="22"/>
      <c r="F104" s="22"/>
      <c r="G104" s="22"/>
      <c r="H104" s="22"/>
    </row>
    <row r="105" spans="1:8" x14ac:dyDescent="0.3">
      <c r="A105" s="22"/>
      <c r="B105" s="22"/>
      <c r="C105" s="22"/>
      <c r="D105" s="22"/>
      <c r="E105" s="22"/>
      <c r="F105" s="22"/>
      <c r="G105" s="22"/>
      <c r="H105" s="22"/>
    </row>
    <row r="106" spans="1:8" x14ac:dyDescent="0.3">
      <c r="A106" s="22"/>
      <c r="B106" s="22"/>
      <c r="C106" s="22"/>
      <c r="D106" s="22"/>
      <c r="E106" s="22"/>
      <c r="F106" s="22"/>
      <c r="G106" s="22"/>
      <c r="H106" s="22"/>
    </row>
    <row r="107" spans="1:8" x14ac:dyDescent="0.3">
      <c r="A107" s="22"/>
      <c r="B107" s="22"/>
      <c r="C107" s="22"/>
      <c r="D107" s="22"/>
      <c r="E107" s="22"/>
      <c r="F107" s="22"/>
      <c r="G107" s="22"/>
      <c r="H107" s="22"/>
    </row>
    <row r="108" spans="1:8" x14ac:dyDescent="0.3">
      <c r="A108" s="22"/>
      <c r="B108" s="22"/>
      <c r="C108" s="22"/>
      <c r="D108" s="22"/>
      <c r="E108" s="22"/>
      <c r="F108" s="22"/>
      <c r="G108" s="22"/>
      <c r="H108" s="22"/>
    </row>
    <row r="109" spans="1:8" x14ac:dyDescent="0.3">
      <c r="A109" s="22"/>
      <c r="B109" s="22"/>
      <c r="C109" s="22"/>
      <c r="D109" s="22"/>
      <c r="E109" s="22"/>
      <c r="F109" s="22"/>
      <c r="G109" s="22"/>
      <c r="H109" s="22"/>
    </row>
    <row r="110" spans="1:8" x14ac:dyDescent="0.3">
      <c r="A110" s="22"/>
      <c r="B110" s="22"/>
      <c r="C110" s="22"/>
      <c r="D110" s="22"/>
      <c r="E110" s="22"/>
      <c r="F110" s="22"/>
      <c r="G110" s="22"/>
      <c r="H110" s="22"/>
    </row>
    <row r="111" spans="1:8" x14ac:dyDescent="0.3">
      <c r="A111" s="22"/>
      <c r="B111" s="22"/>
      <c r="C111" s="22"/>
      <c r="D111" s="22"/>
      <c r="E111" s="22"/>
      <c r="F111" s="22"/>
      <c r="G111" s="22"/>
      <c r="H111" s="22"/>
    </row>
    <row r="112" spans="1:8" x14ac:dyDescent="0.3">
      <c r="A112" s="22"/>
      <c r="B112" s="22"/>
      <c r="C112" s="22"/>
      <c r="D112" s="22"/>
      <c r="E112" s="22"/>
      <c r="F112" s="22"/>
      <c r="G112" s="22"/>
      <c r="H112" s="22"/>
    </row>
    <row r="113" spans="1:8" x14ac:dyDescent="0.3">
      <c r="A113" s="22"/>
      <c r="B113" s="22"/>
      <c r="C113" s="22"/>
      <c r="D113" s="22"/>
      <c r="E113" s="22"/>
      <c r="F113" s="22"/>
      <c r="G113" s="22"/>
      <c r="H113" s="22"/>
    </row>
    <row r="114" spans="1:8" x14ac:dyDescent="0.3">
      <c r="A114" s="22"/>
      <c r="B114" s="22"/>
      <c r="C114" s="22"/>
      <c r="D114" s="22"/>
      <c r="E114" s="22"/>
      <c r="F114" s="22"/>
      <c r="G114" s="22"/>
      <c r="H114" s="22"/>
    </row>
    <row r="115" spans="1:8" x14ac:dyDescent="0.3">
      <c r="A115" s="22"/>
      <c r="B115" s="22"/>
      <c r="C115" s="22"/>
      <c r="D115" s="22"/>
      <c r="E115" s="22"/>
      <c r="F115" s="22"/>
      <c r="G115" s="22"/>
      <c r="H115" s="22"/>
    </row>
    <row r="116" spans="1:8" x14ac:dyDescent="0.3">
      <c r="A116" s="22"/>
      <c r="B116" s="22"/>
      <c r="C116" s="22"/>
      <c r="D116" s="22"/>
      <c r="E116" s="22"/>
      <c r="F116" s="22"/>
      <c r="G116" s="22"/>
      <c r="H116" s="22"/>
    </row>
    <row r="117" spans="1:8" x14ac:dyDescent="0.3">
      <c r="A117" s="22"/>
      <c r="B117" s="22"/>
      <c r="C117" s="22"/>
      <c r="D117" s="22"/>
      <c r="E117" s="22"/>
      <c r="F117" s="22"/>
      <c r="G117" s="22"/>
      <c r="H117" s="22"/>
    </row>
    <row r="118" spans="1:8" x14ac:dyDescent="0.3">
      <c r="A118" s="22"/>
      <c r="B118" s="22"/>
      <c r="C118" s="22"/>
      <c r="D118" s="22"/>
      <c r="E118" s="22"/>
      <c r="F118" s="22"/>
      <c r="G118" s="22"/>
      <c r="H118" s="22"/>
    </row>
    <row r="119" spans="1:8" x14ac:dyDescent="0.3">
      <c r="A119" s="22"/>
      <c r="B119" s="22"/>
      <c r="C119" s="22"/>
      <c r="D119" s="22"/>
      <c r="E119" s="22"/>
      <c r="F119" s="22"/>
      <c r="G119" s="22"/>
      <c r="H119" s="22"/>
    </row>
    <row r="120" spans="1:8" x14ac:dyDescent="0.3">
      <c r="A120" s="22"/>
      <c r="B120" s="22"/>
      <c r="C120" s="22"/>
      <c r="D120" s="22"/>
      <c r="E120" s="22"/>
      <c r="F120" s="22"/>
      <c r="G120" s="22"/>
      <c r="H120" s="22"/>
    </row>
    <row r="121" spans="1:8" x14ac:dyDescent="0.3">
      <c r="A121" s="22"/>
      <c r="B121" s="22"/>
      <c r="C121" s="22"/>
      <c r="D121" s="22"/>
      <c r="E121" s="22"/>
      <c r="F121" s="22"/>
      <c r="G121" s="22"/>
      <c r="H121" s="22"/>
    </row>
    <row r="122" spans="1:8" x14ac:dyDescent="0.3">
      <c r="A122" s="22"/>
      <c r="B122" s="22"/>
      <c r="C122" s="22"/>
      <c r="D122" s="22"/>
      <c r="E122" s="22"/>
      <c r="F122" s="22"/>
      <c r="G122" s="22"/>
      <c r="H122" s="22"/>
    </row>
    <row r="123" spans="1:8" x14ac:dyDescent="0.3">
      <c r="A123" s="22"/>
      <c r="B123" s="22"/>
      <c r="C123" s="22"/>
      <c r="D123" s="22"/>
      <c r="E123" s="22"/>
      <c r="F123" s="22"/>
      <c r="G123" s="22"/>
      <c r="H123" s="22"/>
    </row>
    <row r="124" spans="1:8" x14ac:dyDescent="0.3">
      <c r="A124" s="22"/>
      <c r="B124" s="22"/>
      <c r="C124" s="22"/>
      <c r="D124" s="22"/>
      <c r="E124" s="22"/>
      <c r="F124" s="22"/>
      <c r="G124" s="22"/>
      <c r="H124" s="22"/>
    </row>
    <row r="125" spans="1:8" x14ac:dyDescent="0.3">
      <c r="A125" s="22"/>
      <c r="B125" s="22"/>
      <c r="C125" s="22"/>
      <c r="D125" s="22"/>
      <c r="E125" s="22"/>
      <c r="F125" s="22"/>
      <c r="G125" s="22"/>
      <c r="H125" s="22"/>
    </row>
    <row r="126" spans="1:8" x14ac:dyDescent="0.3">
      <c r="A126" s="22"/>
      <c r="B126" s="22"/>
      <c r="C126" s="22"/>
      <c r="D126" s="22"/>
      <c r="E126" s="22"/>
      <c r="F126" s="22"/>
      <c r="G126" s="22"/>
      <c r="H126" s="22"/>
    </row>
    <row r="127" spans="1:8" x14ac:dyDescent="0.3">
      <c r="A127" s="22"/>
      <c r="B127" s="22"/>
      <c r="C127" s="22"/>
      <c r="D127" s="22"/>
      <c r="E127" s="22"/>
      <c r="F127" s="22"/>
      <c r="G127" s="22"/>
      <c r="H127" s="22"/>
    </row>
    <row r="128" spans="1:8" x14ac:dyDescent="0.3">
      <c r="A128" s="22"/>
      <c r="B128" s="22"/>
      <c r="C128" s="22"/>
      <c r="D128" s="22"/>
      <c r="E128" s="22"/>
      <c r="F128" s="22"/>
      <c r="G128" s="22"/>
      <c r="H128" s="22"/>
    </row>
    <row r="129" spans="1:8" x14ac:dyDescent="0.3">
      <c r="A129" s="22"/>
      <c r="B129" s="22"/>
      <c r="C129" s="22"/>
      <c r="D129" s="22"/>
      <c r="E129" s="22"/>
      <c r="F129" s="22"/>
      <c r="G129" s="22"/>
      <c r="H129" s="22"/>
    </row>
    <row r="130" spans="1:8" x14ac:dyDescent="0.3">
      <c r="A130" s="22"/>
      <c r="B130" s="22"/>
      <c r="C130" s="22"/>
      <c r="D130" s="22"/>
      <c r="E130" s="22"/>
      <c r="F130" s="22"/>
      <c r="G130" s="22"/>
      <c r="H130" s="22"/>
    </row>
    <row r="131" spans="1:8" x14ac:dyDescent="0.3">
      <c r="A131" s="22"/>
      <c r="B131" s="22"/>
      <c r="C131" s="22"/>
      <c r="D131" s="22"/>
      <c r="E131" s="22"/>
      <c r="F131" s="22"/>
      <c r="G131" s="22"/>
      <c r="H131" s="22"/>
    </row>
    <row r="132" spans="1:8" x14ac:dyDescent="0.3">
      <c r="A132" s="22"/>
      <c r="B132" s="22"/>
      <c r="C132" s="22"/>
      <c r="D132" s="22"/>
      <c r="E132" s="22"/>
      <c r="F132" s="22"/>
      <c r="G132" s="22"/>
      <c r="H132" s="22"/>
    </row>
    <row r="133" spans="1:8" x14ac:dyDescent="0.3">
      <c r="A133" s="22"/>
      <c r="B133" s="22"/>
      <c r="C133" s="22"/>
      <c r="D133" s="22"/>
      <c r="E133" s="22"/>
      <c r="F133" s="22"/>
      <c r="G133" s="22"/>
      <c r="H133" s="22"/>
    </row>
    <row r="134" spans="1:8" x14ac:dyDescent="0.3">
      <c r="A134" s="22"/>
      <c r="B134" s="22"/>
      <c r="C134" s="22"/>
      <c r="D134" s="22"/>
      <c r="E134" s="22"/>
      <c r="F134" s="22"/>
      <c r="G134" s="22"/>
      <c r="H134" s="22"/>
    </row>
    <row r="135" spans="1:8" x14ac:dyDescent="0.3">
      <c r="A135" s="22"/>
      <c r="B135" s="22"/>
      <c r="C135" s="22"/>
      <c r="D135" s="22"/>
      <c r="E135" s="22"/>
      <c r="F135" s="22"/>
      <c r="G135" s="22"/>
      <c r="H135" s="22"/>
    </row>
    <row r="136" spans="1:8" x14ac:dyDescent="0.3">
      <c r="A136" s="22"/>
      <c r="B136" s="22"/>
      <c r="C136" s="22"/>
      <c r="D136" s="22"/>
      <c r="E136" s="22"/>
      <c r="F136" s="22"/>
      <c r="G136" s="22"/>
      <c r="H136" s="22"/>
    </row>
    <row r="137" spans="1:8" x14ac:dyDescent="0.3">
      <c r="A137" s="22"/>
      <c r="B137" s="22"/>
      <c r="C137" s="22"/>
      <c r="D137" s="22"/>
      <c r="E137" s="22"/>
      <c r="F137" s="22"/>
      <c r="G137" s="22"/>
      <c r="H137" s="22"/>
    </row>
    <row r="138" spans="1:8" x14ac:dyDescent="0.3">
      <c r="A138" s="22"/>
      <c r="B138" s="22"/>
      <c r="C138" s="22"/>
      <c r="D138" s="22"/>
      <c r="E138" s="22"/>
      <c r="F138" s="22"/>
      <c r="G138" s="22"/>
      <c r="H138" s="22"/>
    </row>
    <row r="139" spans="1:8" x14ac:dyDescent="0.3">
      <c r="A139" s="22"/>
      <c r="B139" s="22"/>
      <c r="C139" s="22"/>
      <c r="D139" s="22"/>
      <c r="E139" s="22"/>
      <c r="F139" s="22"/>
      <c r="G139" s="22"/>
      <c r="H139" s="22"/>
    </row>
    <row r="140" spans="1:8" x14ac:dyDescent="0.3">
      <c r="A140" s="22"/>
      <c r="B140" s="22"/>
      <c r="C140" s="22"/>
      <c r="D140" s="22"/>
      <c r="E140" s="22"/>
      <c r="F140" s="22"/>
      <c r="G140" s="22"/>
      <c r="H140" s="22"/>
    </row>
    <row r="141" spans="1:8" x14ac:dyDescent="0.3">
      <c r="A141" s="22"/>
      <c r="B141" s="22"/>
      <c r="C141" s="22"/>
      <c r="D141" s="22"/>
      <c r="E141" s="22"/>
      <c r="F141" s="22"/>
      <c r="G141" s="22"/>
      <c r="H141" s="22"/>
    </row>
    <row r="142" spans="1:8" x14ac:dyDescent="0.3">
      <c r="A142" s="22"/>
      <c r="B142" s="22"/>
      <c r="C142" s="22"/>
      <c r="D142" s="22"/>
      <c r="E142" s="22"/>
      <c r="F142" s="22"/>
      <c r="G142" s="22"/>
      <c r="H142" s="22"/>
    </row>
    <row r="143" spans="1:8" x14ac:dyDescent="0.3">
      <c r="A143" s="22"/>
      <c r="B143" s="22"/>
      <c r="C143" s="22"/>
      <c r="D143" s="22"/>
      <c r="E143" s="22"/>
      <c r="F143" s="22"/>
      <c r="G143" s="22"/>
      <c r="H143" s="22"/>
    </row>
    <row r="144" spans="1:8" x14ac:dyDescent="0.3">
      <c r="A144" s="22"/>
      <c r="B144" s="22"/>
      <c r="C144" s="22"/>
      <c r="D144" s="22"/>
      <c r="E144" s="22"/>
      <c r="F144" s="22"/>
      <c r="G144" s="22"/>
      <c r="H144" s="22"/>
    </row>
    <row r="145" spans="1:8" x14ac:dyDescent="0.3">
      <c r="A145" s="22"/>
      <c r="B145" s="22"/>
      <c r="C145" s="22"/>
      <c r="D145" s="22"/>
      <c r="E145" s="22"/>
      <c r="F145" s="22"/>
      <c r="G145" s="22"/>
      <c r="H145" s="22"/>
    </row>
    <row r="146" spans="1:8" x14ac:dyDescent="0.3">
      <c r="A146" s="22"/>
      <c r="B146" s="22"/>
      <c r="C146" s="22"/>
      <c r="D146" s="22"/>
      <c r="E146" s="22"/>
      <c r="F146" s="22"/>
      <c r="G146" s="22"/>
      <c r="H146" s="22"/>
    </row>
    <row r="147" spans="1:8" x14ac:dyDescent="0.3">
      <c r="A147" s="22"/>
      <c r="B147" s="22"/>
      <c r="C147" s="22"/>
      <c r="D147" s="22"/>
      <c r="E147" s="22"/>
      <c r="F147" s="22"/>
      <c r="G147" s="22"/>
      <c r="H147" s="22"/>
    </row>
    <row r="148" spans="1:8" x14ac:dyDescent="0.3">
      <c r="A148" s="22"/>
      <c r="B148" s="22"/>
      <c r="C148" s="22"/>
      <c r="D148" s="22"/>
      <c r="E148" s="22"/>
      <c r="F148" s="22"/>
      <c r="G148" s="22"/>
      <c r="H148" s="22"/>
    </row>
    <row r="149" spans="1:8" x14ac:dyDescent="0.3">
      <c r="A149" s="22"/>
      <c r="B149" s="22"/>
      <c r="C149" s="22"/>
      <c r="D149" s="22"/>
      <c r="E149" s="22"/>
      <c r="F149" s="22"/>
      <c r="G149" s="22"/>
      <c r="H149" s="22"/>
    </row>
    <row r="150" spans="1:8" x14ac:dyDescent="0.3">
      <c r="A150" s="22"/>
      <c r="B150" s="22"/>
      <c r="C150" s="22"/>
      <c r="D150" s="22"/>
      <c r="E150" s="22"/>
      <c r="F150" s="22"/>
      <c r="G150" s="22"/>
      <c r="H150" s="22"/>
    </row>
    <row r="151" spans="1:8" x14ac:dyDescent="0.3">
      <c r="A151" s="22"/>
      <c r="B151" s="22"/>
      <c r="C151" s="22"/>
      <c r="D151" s="22"/>
      <c r="E151" s="22"/>
      <c r="F151" s="22"/>
      <c r="G151" s="22"/>
      <c r="H151" s="22"/>
    </row>
    <row r="152" spans="1:8" x14ac:dyDescent="0.3">
      <c r="A152" s="22"/>
      <c r="B152" s="22"/>
      <c r="C152" s="22"/>
      <c r="D152" s="22"/>
      <c r="E152" s="22"/>
      <c r="F152" s="22"/>
      <c r="G152" s="22"/>
      <c r="H152" s="22"/>
    </row>
    <row r="153" spans="1:8" x14ac:dyDescent="0.3">
      <c r="A153" s="22"/>
      <c r="B153" s="22"/>
      <c r="C153" s="22"/>
      <c r="D153" s="22"/>
      <c r="E153" s="22"/>
      <c r="F153" s="22"/>
      <c r="G153" s="22"/>
      <c r="H153" s="22"/>
    </row>
    <row r="154" spans="1:8" x14ac:dyDescent="0.3">
      <c r="A154" s="22"/>
      <c r="B154" s="22"/>
      <c r="C154" s="22"/>
      <c r="D154" s="22"/>
      <c r="E154" s="22"/>
      <c r="F154" s="22"/>
      <c r="G154" s="22"/>
      <c r="H154" s="22"/>
    </row>
    <row r="155" spans="1:8" x14ac:dyDescent="0.3">
      <c r="A155" s="22"/>
      <c r="B155" s="22"/>
      <c r="C155" s="22"/>
      <c r="D155" s="22"/>
      <c r="E155" s="22"/>
      <c r="F155" s="22"/>
      <c r="G155" s="22"/>
      <c r="H155" s="22"/>
    </row>
    <row r="156" spans="1:8" x14ac:dyDescent="0.3">
      <c r="A156" s="22"/>
      <c r="B156" s="22"/>
      <c r="C156" s="22"/>
      <c r="D156" s="22"/>
      <c r="E156" s="22"/>
      <c r="F156" s="22"/>
      <c r="G156" s="22"/>
      <c r="H156" s="22"/>
    </row>
    <row r="157" spans="1:8" x14ac:dyDescent="0.3">
      <c r="A157" s="22"/>
      <c r="B157" s="22"/>
      <c r="C157" s="22"/>
      <c r="D157" s="22"/>
      <c r="E157" s="22"/>
      <c r="F157" s="22"/>
      <c r="G157" s="22"/>
      <c r="H157" s="22"/>
    </row>
    <row r="158" spans="1:8" x14ac:dyDescent="0.3">
      <c r="A158" s="22"/>
      <c r="B158" s="22"/>
      <c r="C158" s="22"/>
      <c r="D158" s="22"/>
      <c r="E158" s="22"/>
      <c r="F158" s="22"/>
      <c r="G158" s="22"/>
      <c r="H158" s="22"/>
    </row>
    <row r="159" spans="1:8" x14ac:dyDescent="0.3">
      <c r="A159" s="22"/>
      <c r="B159" s="22"/>
      <c r="C159" s="22"/>
      <c r="D159" s="22"/>
      <c r="E159" s="22"/>
      <c r="F159" s="22"/>
      <c r="G159" s="22"/>
      <c r="H159" s="22"/>
    </row>
    <row r="160" spans="1:8" x14ac:dyDescent="0.3">
      <c r="A160" s="22"/>
      <c r="B160" s="22"/>
      <c r="C160" s="22"/>
      <c r="D160" s="22"/>
      <c r="E160" s="22"/>
      <c r="F160" s="22"/>
      <c r="G160" s="22"/>
      <c r="H160" s="22"/>
    </row>
    <row r="161" spans="1:8" x14ac:dyDescent="0.3">
      <c r="A161" s="22"/>
      <c r="B161" s="22"/>
      <c r="C161" s="22"/>
      <c r="D161" s="22"/>
      <c r="E161" s="22"/>
      <c r="F161" s="22"/>
      <c r="G161" s="22"/>
      <c r="H161" s="22"/>
    </row>
    <row r="162" spans="1:8" x14ac:dyDescent="0.3">
      <c r="A162" s="22"/>
      <c r="B162" s="22"/>
      <c r="C162" s="22"/>
      <c r="D162" s="22"/>
      <c r="E162" s="22"/>
      <c r="F162" s="22"/>
      <c r="G162" s="22"/>
      <c r="H162" s="22"/>
    </row>
    <row r="163" spans="1:8" x14ac:dyDescent="0.3">
      <c r="A163" s="22"/>
      <c r="B163" s="22"/>
      <c r="C163" s="22"/>
      <c r="D163" s="22"/>
      <c r="E163" s="22"/>
      <c r="F163" s="22"/>
      <c r="G163" s="22"/>
      <c r="H163" s="22"/>
    </row>
    <row r="164" spans="1:8" x14ac:dyDescent="0.3">
      <c r="A164" s="22"/>
      <c r="B164" s="22"/>
      <c r="C164" s="22"/>
      <c r="D164" s="22"/>
      <c r="E164" s="22"/>
      <c r="F164" s="22"/>
      <c r="G164" s="22"/>
      <c r="H164" s="22"/>
    </row>
    <row r="165" spans="1:8" x14ac:dyDescent="0.3">
      <c r="A165" s="22"/>
      <c r="B165" s="22"/>
      <c r="C165" s="22"/>
      <c r="D165" s="22"/>
      <c r="E165" s="22"/>
      <c r="F165" s="22"/>
      <c r="G165" s="22"/>
      <c r="H165" s="22"/>
    </row>
    <row r="166" spans="1:8" x14ac:dyDescent="0.3">
      <c r="A166" s="22"/>
      <c r="B166" s="22"/>
      <c r="C166" s="22"/>
      <c r="D166" s="22"/>
      <c r="E166" s="22"/>
      <c r="F166" s="22"/>
      <c r="G166" s="22"/>
      <c r="H166" s="22"/>
    </row>
    <row r="167" spans="1:8" x14ac:dyDescent="0.3">
      <c r="A167" s="22"/>
      <c r="B167" s="22"/>
      <c r="C167" s="22"/>
      <c r="D167" s="22"/>
      <c r="E167" s="22"/>
      <c r="F167" s="22"/>
      <c r="G167" s="22"/>
      <c r="H167" s="22"/>
    </row>
    <row r="168" spans="1:8" x14ac:dyDescent="0.3">
      <c r="A168" s="22"/>
      <c r="B168" s="22"/>
      <c r="C168" s="22"/>
      <c r="D168" s="22"/>
      <c r="E168" s="22"/>
      <c r="F168" s="22"/>
      <c r="G168" s="22"/>
      <c r="H168" s="22"/>
    </row>
    <row r="169" spans="1:8" x14ac:dyDescent="0.3">
      <c r="A169" s="22"/>
      <c r="B169" s="22"/>
      <c r="C169" s="22"/>
      <c r="D169" s="22"/>
      <c r="E169" s="22"/>
      <c r="F169" s="22"/>
      <c r="G169" s="22"/>
      <c r="H169" s="22"/>
    </row>
    <row r="170" spans="1:8" x14ac:dyDescent="0.3">
      <c r="A170" s="22"/>
      <c r="B170" s="22"/>
      <c r="C170" s="22"/>
      <c r="D170" s="22"/>
      <c r="E170" s="22"/>
      <c r="F170" s="22"/>
      <c r="G170" s="22"/>
      <c r="H170" s="22"/>
    </row>
    <row r="171" spans="1:8" x14ac:dyDescent="0.3">
      <c r="A171" s="22"/>
      <c r="B171" s="22"/>
      <c r="C171" s="22"/>
      <c r="D171" s="22"/>
      <c r="E171" s="22"/>
      <c r="F171" s="22"/>
      <c r="G171" s="22"/>
      <c r="H171" s="22"/>
    </row>
    <row r="172" spans="1:8" x14ac:dyDescent="0.3">
      <c r="A172" s="22"/>
      <c r="B172" s="22"/>
      <c r="C172" s="22"/>
      <c r="D172" s="22"/>
      <c r="E172" s="22"/>
      <c r="F172" s="22"/>
      <c r="G172" s="22"/>
      <c r="H172" s="22"/>
    </row>
    <row r="173" spans="1:8" x14ac:dyDescent="0.3">
      <c r="A173" s="22"/>
      <c r="B173" s="22"/>
      <c r="C173" s="22"/>
      <c r="D173" s="22"/>
      <c r="E173" s="22"/>
      <c r="F173" s="22"/>
      <c r="G173" s="22"/>
      <c r="H173" s="22"/>
    </row>
    <row r="174" spans="1:8" x14ac:dyDescent="0.3">
      <c r="A174" s="22"/>
      <c r="B174" s="22"/>
      <c r="C174" s="22"/>
      <c r="D174" s="22"/>
      <c r="E174" s="22"/>
      <c r="F174" s="22"/>
      <c r="G174" s="22"/>
      <c r="H174" s="22"/>
    </row>
    <row r="175" spans="1:8" x14ac:dyDescent="0.3">
      <c r="A175" s="22"/>
      <c r="B175" s="22"/>
      <c r="C175" s="22"/>
      <c r="D175" s="22"/>
      <c r="E175" s="22"/>
      <c r="F175" s="22"/>
      <c r="G175" s="22"/>
      <c r="H175" s="22"/>
    </row>
    <row r="176" spans="1:8" x14ac:dyDescent="0.3">
      <c r="A176" s="22"/>
      <c r="B176" s="22"/>
      <c r="C176" s="22"/>
      <c r="D176" s="22"/>
      <c r="E176" s="22"/>
      <c r="F176" s="22"/>
      <c r="G176" s="22"/>
      <c r="H176" s="22"/>
    </row>
    <row r="177" spans="1:8" x14ac:dyDescent="0.3">
      <c r="A177" s="22"/>
      <c r="B177" s="22"/>
      <c r="C177" s="22"/>
      <c r="D177" s="22"/>
      <c r="E177" s="22"/>
      <c r="F177" s="22"/>
      <c r="G177" s="22"/>
      <c r="H177" s="22"/>
    </row>
    <row r="178" spans="1:8" x14ac:dyDescent="0.3">
      <c r="A178" s="22"/>
      <c r="B178" s="22"/>
      <c r="C178" s="22"/>
      <c r="D178" s="22"/>
      <c r="E178" s="22"/>
      <c r="F178" s="22"/>
      <c r="G178" s="22"/>
      <c r="H178" s="22"/>
    </row>
    <row r="179" spans="1:8" x14ac:dyDescent="0.3">
      <c r="A179" s="22"/>
      <c r="B179" s="22"/>
      <c r="C179" s="22"/>
      <c r="D179" s="22"/>
      <c r="E179" s="22"/>
      <c r="F179" s="22"/>
      <c r="G179" s="22"/>
      <c r="H179" s="22"/>
    </row>
    <row r="180" spans="1:8" x14ac:dyDescent="0.3">
      <c r="A180" s="22"/>
      <c r="B180" s="22"/>
      <c r="C180" s="22"/>
      <c r="D180" s="22"/>
      <c r="E180" s="22"/>
      <c r="F180" s="22"/>
      <c r="G180" s="22"/>
      <c r="H180" s="22"/>
    </row>
    <row r="181" spans="1:8" x14ac:dyDescent="0.3">
      <c r="A181" s="22"/>
      <c r="B181" s="22"/>
      <c r="C181" s="22"/>
      <c r="D181" s="22"/>
      <c r="E181" s="22"/>
      <c r="F181" s="22"/>
      <c r="G181" s="22"/>
      <c r="H181" s="22"/>
    </row>
    <row r="182" spans="1:8" x14ac:dyDescent="0.3">
      <c r="A182" s="22"/>
      <c r="B182" s="22"/>
      <c r="C182" s="22"/>
      <c r="D182" s="22"/>
      <c r="E182" s="22"/>
      <c r="F182" s="22"/>
      <c r="G182" s="22"/>
      <c r="H182" s="22"/>
    </row>
    <row r="183" spans="1:8" x14ac:dyDescent="0.3">
      <c r="A183" s="22"/>
      <c r="B183" s="22"/>
      <c r="C183" s="22"/>
      <c r="D183" s="22"/>
      <c r="E183" s="22"/>
      <c r="F183" s="22"/>
      <c r="G183" s="22"/>
      <c r="H183" s="22"/>
    </row>
    <row r="184" spans="1:8" x14ac:dyDescent="0.3">
      <c r="A184" s="22"/>
      <c r="B184" s="22"/>
      <c r="C184" s="22"/>
      <c r="D184" s="22"/>
      <c r="E184" s="22"/>
      <c r="F184" s="22"/>
      <c r="G184" s="22"/>
      <c r="H184" s="22"/>
    </row>
    <row r="185" spans="1:8" x14ac:dyDescent="0.3">
      <c r="A185" s="22"/>
      <c r="B185" s="22"/>
      <c r="C185" s="22"/>
      <c r="D185" s="22"/>
      <c r="E185" s="22"/>
      <c r="F185" s="22"/>
      <c r="G185" s="22"/>
      <c r="H185" s="22"/>
    </row>
    <row r="186" spans="1:8" x14ac:dyDescent="0.3">
      <c r="A186" s="22"/>
      <c r="B186" s="22"/>
      <c r="C186" s="22"/>
      <c r="D186" s="22"/>
      <c r="E186" s="22"/>
      <c r="F186" s="22"/>
      <c r="G186" s="22"/>
      <c r="H186" s="22"/>
    </row>
    <row r="187" spans="1:8" x14ac:dyDescent="0.3">
      <c r="A187" s="22"/>
      <c r="B187" s="22"/>
      <c r="C187" s="22"/>
      <c r="D187" s="22"/>
      <c r="E187" s="22"/>
      <c r="F187" s="22"/>
      <c r="G187" s="22"/>
      <c r="H187" s="22"/>
    </row>
    <row r="188" spans="1:8" x14ac:dyDescent="0.3">
      <c r="A188" s="22"/>
      <c r="B188" s="22"/>
      <c r="C188" s="22"/>
      <c r="D188" s="22"/>
      <c r="E188" s="22"/>
      <c r="F188" s="22"/>
      <c r="G188" s="22"/>
      <c r="H188" s="22"/>
    </row>
    <row r="189" spans="1:8" x14ac:dyDescent="0.3">
      <c r="A189" s="22"/>
      <c r="B189" s="22"/>
      <c r="C189" s="22"/>
      <c r="D189" s="22"/>
      <c r="E189" s="22"/>
      <c r="F189" s="22"/>
      <c r="G189" s="22"/>
      <c r="H189" s="22"/>
    </row>
    <row r="190" spans="1:8" x14ac:dyDescent="0.3">
      <c r="A190" s="22"/>
      <c r="B190" s="22"/>
      <c r="C190" s="22"/>
      <c r="D190" s="22"/>
      <c r="E190" s="22"/>
      <c r="F190" s="22"/>
      <c r="G190" s="22"/>
      <c r="H190" s="22"/>
    </row>
    <row r="191" spans="1:8" x14ac:dyDescent="0.3">
      <c r="A191" s="22"/>
      <c r="B191" s="22"/>
      <c r="C191" s="22"/>
      <c r="D191" s="22"/>
      <c r="E191" s="22"/>
      <c r="F191" s="22"/>
      <c r="G191" s="22"/>
      <c r="H191" s="22"/>
    </row>
    <row r="192" spans="1:8" x14ac:dyDescent="0.3">
      <c r="A192" s="22"/>
      <c r="B192" s="22"/>
      <c r="C192" s="22"/>
      <c r="D192" s="22"/>
      <c r="E192" s="22"/>
      <c r="F192" s="22"/>
      <c r="G192" s="22"/>
      <c r="H192" s="22"/>
    </row>
    <row r="193" spans="1:8" x14ac:dyDescent="0.3">
      <c r="A193" s="22"/>
      <c r="B193" s="22"/>
      <c r="C193" s="22"/>
      <c r="D193" s="22"/>
      <c r="E193" s="22"/>
      <c r="F193" s="22"/>
      <c r="G193" s="22"/>
      <c r="H193" s="22"/>
    </row>
    <row r="194" spans="1:8" x14ac:dyDescent="0.3">
      <c r="A194" s="22"/>
      <c r="B194" s="22"/>
      <c r="C194" s="22"/>
      <c r="D194" s="22"/>
      <c r="E194" s="22"/>
      <c r="F194" s="22"/>
      <c r="G194" s="22"/>
      <c r="H194" s="22"/>
    </row>
    <row r="195" spans="1:8" x14ac:dyDescent="0.3">
      <c r="A195" s="22"/>
      <c r="B195" s="22"/>
      <c r="C195" s="22"/>
      <c r="D195" s="22"/>
      <c r="E195" s="22"/>
      <c r="F195" s="22"/>
      <c r="G195" s="22"/>
      <c r="H195" s="22"/>
    </row>
    <row r="196" spans="1:8" x14ac:dyDescent="0.3">
      <c r="A196" s="22"/>
      <c r="B196" s="22"/>
      <c r="C196" s="22"/>
      <c r="D196" s="22"/>
      <c r="E196" s="22"/>
      <c r="F196" s="22"/>
      <c r="G196" s="22"/>
      <c r="H196" s="22"/>
    </row>
    <row r="197" spans="1:8" x14ac:dyDescent="0.3">
      <c r="A197" s="22"/>
      <c r="B197" s="22"/>
      <c r="C197" s="22"/>
      <c r="D197" s="22"/>
      <c r="E197" s="22"/>
      <c r="F197" s="22"/>
      <c r="G197" s="22"/>
      <c r="H197" s="22"/>
    </row>
    <row r="198" spans="1:8" x14ac:dyDescent="0.3">
      <c r="A198" s="22"/>
      <c r="B198" s="22"/>
      <c r="C198" s="22"/>
      <c r="D198" s="22"/>
      <c r="E198" s="22"/>
      <c r="F198" s="22"/>
      <c r="G198" s="22"/>
      <c r="H198" s="22"/>
    </row>
    <row r="199" spans="1:8" x14ac:dyDescent="0.3">
      <c r="A199" s="22"/>
      <c r="B199" s="22"/>
      <c r="C199" s="22"/>
      <c r="D199" s="22"/>
      <c r="E199" s="22"/>
      <c r="F199" s="22"/>
      <c r="G199" s="22"/>
      <c r="H199" s="22"/>
    </row>
    <row r="200" spans="1:8" x14ac:dyDescent="0.3">
      <c r="A200" s="22"/>
      <c r="B200" s="22"/>
      <c r="C200" s="22"/>
      <c r="D200" s="22"/>
      <c r="E200" s="22"/>
      <c r="F200" s="22"/>
      <c r="G200" s="22"/>
      <c r="H200" s="22"/>
    </row>
    <row r="201" spans="1:8" x14ac:dyDescent="0.3">
      <c r="A201" s="22"/>
      <c r="B201" s="22"/>
      <c r="C201" s="22"/>
      <c r="D201" s="22"/>
      <c r="E201" s="22"/>
      <c r="F201" s="22"/>
      <c r="G201" s="22"/>
      <c r="H201" s="22"/>
    </row>
    <row r="202" spans="1:8" x14ac:dyDescent="0.3">
      <c r="A202" s="22"/>
      <c r="B202" s="22"/>
      <c r="C202" s="22"/>
      <c r="D202" s="22"/>
      <c r="E202" s="22"/>
      <c r="F202" s="22"/>
      <c r="G202" s="22"/>
      <c r="H202" s="22"/>
    </row>
    <row r="203" spans="1:8" x14ac:dyDescent="0.3">
      <c r="A203" s="22"/>
      <c r="B203" s="22"/>
      <c r="C203" s="22"/>
      <c r="D203" s="22"/>
      <c r="E203" s="22"/>
      <c r="F203" s="22"/>
      <c r="G203" s="22"/>
      <c r="H203" s="22"/>
    </row>
    <row r="204" spans="1:8" x14ac:dyDescent="0.3">
      <c r="A204" s="22"/>
      <c r="B204" s="22"/>
      <c r="C204" s="22"/>
      <c r="D204" s="22"/>
      <c r="E204" s="22"/>
      <c r="F204" s="22"/>
      <c r="G204" s="22"/>
      <c r="H204" s="22"/>
    </row>
    <row r="205" spans="1:8" x14ac:dyDescent="0.3">
      <c r="A205" s="22"/>
      <c r="B205" s="22"/>
      <c r="C205" s="22"/>
      <c r="D205" s="22"/>
      <c r="E205" s="22"/>
      <c r="F205" s="22"/>
      <c r="G205" s="22"/>
      <c r="H205" s="22"/>
    </row>
    <row r="206" spans="1:8" x14ac:dyDescent="0.3">
      <c r="A206" s="22"/>
      <c r="B206" s="22"/>
      <c r="C206" s="22"/>
      <c r="D206" s="22"/>
      <c r="E206" s="22"/>
      <c r="F206" s="22"/>
      <c r="G206" s="22"/>
      <c r="H206" s="22"/>
    </row>
    <row r="207" spans="1:8" x14ac:dyDescent="0.3">
      <c r="A207" s="22"/>
      <c r="B207" s="22"/>
      <c r="C207" s="22"/>
      <c r="D207" s="22"/>
      <c r="E207" s="22"/>
      <c r="F207" s="22"/>
      <c r="G207" s="22"/>
      <c r="H207" s="22"/>
    </row>
    <row r="208" spans="1:8" x14ac:dyDescent="0.3">
      <c r="A208" s="22"/>
      <c r="B208" s="22"/>
      <c r="C208" s="22"/>
      <c r="D208" s="22"/>
      <c r="E208" s="22"/>
      <c r="F208" s="22"/>
      <c r="G208" s="22"/>
      <c r="H208" s="22"/>
    </row>
    <row r="209" spans="1:8" x14ac:dyDescent="0.3">
      <c r="A209" s="22"/>
      <c r="B209" s="22"/>
      <c r="C209" s="22"/>
      <c r="D209" s="22"/>
      <c r="E209" s="22"/>
      <c r="F209" s="22"/>
      <c r="G209" s="22"/>
      <c r="H209" s="22"/>
    </row>
    <row r="210" spans="1:8" x14ac:dyDescent="0.3">
      <c r="A210" s="22"/>
      <c r="B210" s="22"/>
      <c r="C210" s="22"/>
      <c r="D210" s="22"/>
      <c r="E210" s="22"/>
      <c r="F210" s="22"/>
      <c r="G210" s="22"/>
      <c r="H210" s="22"/>
    </row>
    <row r="211" spans="1:8" x14ac:dyDescent="0.3">
      <c r="A211" s="22"/>
      <c r="B211" s="22"/>
      <c r="C211" s="22"/>
      <c r="D211" s="22"/>
      <c r="E211" s="22"/>
      <c r="F211" s="22"/>
      <c r="G211" s="22"/>
      <c r="H211" s="22"/>
    </row>
    <row r="212" spans="1:8" x14ac:dyDescent="0.3">
      <c r="A212" s="22"/>
      <c r="B212" s="22"/>
      <c r="C212" s="22"/>
      <c r="D212" s="22"/>
      <c r="E212" s="22"/>
      <c r="F212" s="22"/>
      <c r="G212" s="22"/>
      <c r="H212" s="22"/>
    </row>
    <row r="213" spans="1:8" x14ac:dyDescent="0.3">
      <c r="A213" s="22"/>
      <c r="B213" s="22"/>
      <c r="C213" s="22"/>
      <c r="D213" s="22"/>
      <c r="E213" s="22"/>
      <c r="F213" s="22"/>
      <c r="G213" s="22"/>
      <c r="H213" s="22"/>
    </row>
    <row r="214" spans="1:8" x14ac:dyDescent="0.3">
      <c r="A214" s="22"/>
      <c r="B214" s="22"/>
      <c r="C214" s="22"/>
      <c r="D214" s="22"/>
      <c r="E214" s="22"/>
      <c r="F214" s="22"/>
      <c r="G214" s="22"/>
      <c r="H214" s="22"/>
    </row>
    <row r="215" spans="1:8" x14ac:dyDescent="0.3">
      <c r="A215" s="22"/>
      <c r="B215" s="22"/>
      <c r="C215" s="22"/>
      <c r="D215" s="22"/>
      <c r="E215" s="22"/>
      <c r="F215" s="22"/>
      <c r="G215" s="22"/>
      <c r="H215" s="22"/>
    </row>
    <row r="216" spans="1:8" x14ac:dyDescent="0.3">
      <c r="A216" s="22"/>
      <c r="B216" s="22"/>
      <c r="C216" s="22"/>
      <c r="D216" s="22"/>
      <c r="E216" s="22"/>
      <c r="F216" s="22"/>
      <c r="G216" s="22"/>
      <c r="H216" s="22"/>
    </row>
    <row r="217" spans="1:8" x14ac:dyDescent="0.3">
      <c r="A217" s="22"/>
      <c r="B217" s="22"/>
      <c r="C217" s="22"/>
      <c r="D217" s="22"/>
      <c r="E217" s="22"/>
      <c r="F217" s="22"/>
      <c r="G217" s="22"/>
      <c r="H217" s="22"/>
    </row>
    <row r="218" spans="1:8" x14ac:dyDescent="0.3">
      <c r="A218" s="22"/>
      <c r="B218" s="22"/>
      <c r="C218" s="22"/>
      <c r="D218" s="22"/>
      <c r="E218" s="22"/>
      <c r="F218" s="22"/>
      <c r="G218" s="22"/>
      <c r="H218" s="22"/>
    </row>
    <row r="219" spans="1:8" x14ac:dyDescent="0.3">
      <c r="A219" s="22"/>
      <c r="B219" s="22"/>
      <c r="C219" s="22"/>
      <c r="D219" s="22"/>
      <c r="E219" s="22"/>
      <c r="F219" s="22"/>
      <c r="G219" s="22"/>
      <c r="H219" s="22"/>
    </row>
    <row r="220" spans="1:8" x14ac:dyDescent="0.3">
      <c r="A220" s="22"/>
      <c r="B220" s="22"/>
      <c r="C220" s="22"/>
      <c r="D220" s="22"/>
      <c r="E220" s="22"/>
      <c r="F220" s="22"/>
      <c r="G220" s="22"/>
      <c r="H220" s="22"/>
    </row>
    <row r="221" spans="1:8" x14ac:dyDescent="0.3">
      <c r="A221" s="22"/>
      <c r="B221" s="22"/>
      <c r="C221" s="22"/>
      <c r="D221" s="22"/>
      <c r="E221" s="22"/>
      <c r="F221" s="22"/>
      <c r="G221" s="22"/>
      <c r="H221" s="22"/>
    </row>
    <row r="222" spans="1:8" x14ac:dyDescent="0.3">
      <c r="A222" s="22"/>
      <c r="B222" s="22"/>
      <c r="C222" s="22"/>
      <c r="D222" s="22"/>
      <c r="E222" s="22"/>
      <c r="F222" s="22"/>
      <c r="G222" s="22"/>
      <c r="H222" s="22"/>
    </row>
    <row r="223" spans="1:8" x14ac:dyDescent="0.3">
      <c r="A223" s="22"/>
      <c r="B223" s="22"/>
      <c r="C223" s="22"/>
      <c r="D223" s="22"/>
      <c r="E223" s="22"/>
      <c r="F223" s="22"/>
      <c r="G223" s="22"/>
      <c r="H223" s="22"/>
    </row>
    <row r="224" spans="1:8" x14ac:dyDescent="0.3">
      <c r="A224" s="22"/>
      <c r="B224" s="22"/>
      <c r="C224" s="22"/>
      <c r="D224" s="22"/>
      <c r="E224" s="22"/>
      <c r="F224" s="22"/>
      <c r="G224" s="22"/>
      <c r="H224" s="22"/>
    </row>
    <row r="225" spans="1:8" x14ac:dyDescent="0.3">
      <c r="A225" s="22"/>
      <c r="B225" s="22"/>
      <c r="C225" s="22"/>
      <c r="D225" s="22"/>
      <c r="E225" s="22"/>
      <c r="F225" s="22"/>
      <c r="G225" s="22"/>
      <c r="H225" s="22"/>
    </row>
    <row r="226" spans="1:8" x14ac:dyDescent="0.3">
      <c r="A226" s="22"/>
      <c r="B226" s="22"/>
      <c r="C226" s="22"/>
      <c r="D226" s="22"/>
      <c r="E226" s="22"/>
      <c r="F226" s="22"/>
      <c r="G226" s="22"/>
      <c r="H226" s="22"/>
    </row>
    <row r="227" spans="1:8" x14ac:dyDescent="0.3">
      <c r="A227" s="22"/>
      <c r="B227" s="22"/>
      <c r="C227" s="22"/>
      <c r="D227" s="22"/>
      <c r="E227" s="22"/>
      <c r="F227" s="22"/>
      <c r="G227" s="22"/>
      <c r="H227" s="22"/>
    </row>
    <row r="228" spans="1:8" x14ac:dyDescent="0.3">
      <c r="A228" s="22"/>
      <c r="B228" s="22"/>
      <c r="C228" s="22"/>
      <c r="D228" s="22"/>
      <c r="E228" s="22"/>
      <c r="F228" s="22"/>
      <c r="G228" s="22"/>
      <c r="H228" s="22"/>
    </row>
    <row r="229" spans="1:8" x14ac:dyDescent="0.3">
      <c r="A229" s="22"/>
      <c r="B229" s="22"/>
      <c r="C229" s="22"/>
      <c r="D229" s="22"/>
      <c r="E229" s="22"/>
      <c r="F229" s="22"/>
      <c r="G229" s="22"/>
      <c r="H229" s="22"/>
    </row>
    <row r="230" spans="1:8" x14ac:dyDescent="0.3">
      <c r="A230" s="22"/>
      <c r="B230" s="22"/>
      <c r="C230" s="22"/>
      <c r="D230" s="22"/>
      <c r="E230" s="22"/>
      <c r="F230" s="22"/>
      <c r="G230" s="22"/>
      <c r="H230" s="22"/>
    </row>
    <row r="231" spans="1:8" x14ac:dyDescent="0.3">
      <c r="A231" s="22"/>
      <c r="B231" s="22"/>
      <c r="C231" s="22"/>
      <c r="D231" s="22"/>
      <c r="E231" s="22"/>
      <c r="F231" s="22"/>
      <c r="G231" s="22"/>
      <c r="H231" s="22"/>
    </row>
    <row r="232" spans="1:8" x14ac:dyDescent="0.3">
      <c r="A232" s="22"/>
      <c r="B232" s="22"/>
      <c r="C232" s="22"/>
      <c r="D232" s="22"/>
      <c r="E232" s="22"/>
      <c r="F232" s="22"/>
      <c r="G232" s="22"/>
      <c r="H232" s="22"/>
    </row>
    <row r="233" spans="1:8" x14ac:dyDescent="0.3">
      <c r="A233" s="22"/>
      <c r="B233" s="22"/>
      <c r="C233" s="22"/>
      <c r="D233" s="22"/>
      <c r="E233" s="22"/>
      <c r="F233" s="22"/>
      <c r="G233" s="22"/>
      <c r="H233" s="22"/>
    </row>
    <row r="234" spans="1:8" x14ac:dyDescent="0.3">
      <c r="A234" s="22"/>
      <c r="B234" s="22"/>
      <c r="C234" s="22"/>
      <c r="D234" s="22"/>
      <c r="E234" s="22"/>
      <c r="F234" s="22"/>
      <c r="G234" s="22"/>
      <c r="H234" s="22"/>
    </row>
    <row r="235" spans="1:8" x14ac:dyDescent="0.3">
      <c r="A235" s="22"/>
      <c r="B235" s="22"/>
      <c r="C235" s="22"/>
      <c r="D235" s="22"/>
      <c r="E235" s="22"/>
      <c r="F235" s="22"/>
      <c r="G235" s="22"/>
      <c r="H235" s="22"/>
    </row>
    <row r="236" spans="1:8" x14ac:dyDescent="0.3">
      <c r="A236" s="22"/>
      <c r="B236" s="22"/>
      <c r="C236" s="22"/>
      <c r="D236" s="22"/>
      <c r="E236" s="22"/>
      <c r="F236" s="22"/>
      <c r="G236" s="22"/>
      <c r="H236" s="22"/>
    </row>
    <row r="237" spans="1:8" x14ac:dyDescent="0.3">
      <c r="A237" s="22"/>
      <c r="B237" s="22"/>
      <c r="C237" s="22"/>
      <c r="D237" s="22"/>
      <c r="E237" s="22"/>
      <c r="F237" s="22"/>
      <c r="G237" s="22"/>
      <c r="H237" s="22"/>
    </row>
    <row r="238" spans="1:8" x14ac:dyDescent="0.3">
      <c r="A238" s="22"/>
      <c r="B238" s="22"/>
      <c r="C238" s="22"/>
      <c r="D238" s="22"/>
      <c r="E238" s="22"/>
      <c r="F238" s="22"/>
      <c r="G238" s="22"/>
      <c r="H238" s="22"/>
    </row>
    <row r="239" spans="1:8" x14ac:dyDescent="0.3">
      <c r="A239" s="22"/>
      <c r="B239" s="22"/>
      <c r="C239" s="22"/>
      <c r="D239" s="22"/>
      <c r="E239" s="22"/>
      <c r="F239" s="22"/>
      <c r="G239" s="22"/>
      <c r="H239" s="22"/>
    </row>
    <row r="240" spans="1:8" x14ac:dyDescent="0.3">
      <c r="A240" s="22"/>
      <c r="B240" s="22"/>
      <c r="C240" s="22"/>
      <c r="D240" s="22"/>
      <c r="E240" s="22"/>
      <c r="F240" s="22"/>
      <c r="G240" s="22"/>
      <c r="H240" s="22"/>
    </row>
    <row r="241" spans="1:8" x14ac:dyDescent="0.3">
      <c r="A241" s="22"/>
      <c r="B241" s="22"/>
      <c r="C241" s="22"/>
      <c r="D241" s="22"/>
      <c r="E241" s="22"/>
      <c r="F241" s="22"/>
      <c r="G241" s="22"/>
      <c r="H241" s="22"/>
    </row>
    <row r="242" spans="1:8" x14ac:dyDescent="0.3">
      <c r="A242" s="22"/>
      <c r="B242" s="22"/>
      <c r="C242" s="22"/>
      <c r="D242" s="22"/>
      <c r="E242" s="22"/>
      <c r="F242" s="22"/>
      <c r="G242" s="22"/>
      <c r="H242" s="22"/>
    </row>
    <row r="243" spans="1:8" x14ac:dyDescent="0.3">
      <c r="A243" s="22"/>
      <c r="B243" s="22"/>
      <c r="C243" s="22"/>
      <c r="D243" s="22"/>
      <c r="E243" s="22"/>
      <c r="F243" s="22"/>
      <c r="G243" s="22"/>
      <c r="H243" s="22"/>
    </row>
    <row r="244" spans="1:8" x14ac:dyDescent="0.3">
      <c r="A244" s="22"/>
      <c r="B244" s="22"/>
      <c r="C244" s="22"/>
      <c r="D244" s="22"/>
      <c r="E244" s="22"/>
      <c r="F244" s="22"/>
      <c r="G244" s="22"/>
      <c r="H244" s="22"/>
    </row>
    <row r="245" spans="1:8" x14ac:dyDescent="0.3">
      <c r="A245" s="22"/>
      <c r="B245" s="22"/>
      <c r="C245" s="22"/>
      <c r="D245" s="22"/>
      <c r="E245" s="22"/>
      <c r="F245" s="22"/>
      <c r="G245" s="22"/>
      <c r="H245" s="22"/>
    </row>
    <row r="246" spans="1:8" x14ac:dyDescent="0.3">
      <c r="A246" s="22"/>
      <c r="B246" s="22"/>
      <c r="C246" s="22"/>
      <c r="D246" s="22"/>
      <c r="E246" s="22"/>
      <c r="F246" s="22"/>
      <c r="G246" s="22"/>
      <c r="H246" s="22"/>
    </row>
    <row r="247" spans="1:8" x14ac:dyDescent="0.3">
      <c r="A247" s="22"/>
      <c r="B247" s="22"/>
      <c r="C247" s="22"/>
      <c r="D247" s="22"/>
      <c r="E247" s="22"/>
      <c r="F247" s="22"/>
      <c r="G247" s="22"/>
      <c r="H247" s="22"/>
    </row>
    <row r="248" spans="1:8" x14ac:dyDescent="0.3">
      <c r="A248" s="22"/>
      <c r="B248" s="22"/>
      <c r="C248" s="22"/>
      <c r="D248" s="22"/>
      <c r="E248" s="22"/>
      <c r="F248" s="22"/>
      <c r="G248" s="22"/>
      <c r="H248" s="22"/>
    </row>
    <row r="249" spans="1:8" x14ac:dyDescent="0.3">
      <c r="A249" s="22"/>
      <c r="B249" s="22"/>
      <c r="C249" s="22"/>
      <c r="D249" s="22"/>
      <c r="E249" s="22"/>
      <c r="F249" s="22"/>
      <c r="G249" s="22"/>
      <c r="H249" s="22"/>
    </row>
    <row r="250" spans="1:8" x14ac:dyDescent="0.3">
      <c r="A250" s="22"/>
      <c r="B250" s="22"/>
      <c r="C250" s="22"/>
      <c r="D250" s="22"/>
      <c r="E250" s="22"/>
      <c r="F250" s="22"/>
      <c r="G250" s="22"/>
      <c r="H250" s="22"/>
    </row>
    <row r="251" spans="1:8" x14ac:dyDescent="0.3">
      <c r="A251" s="22"/>
      <c r="B251" s="22"/>
      <c r="C251" s="22"/>
      <c r="D251" s="22"/>
      <c r="E251" s="22"/>
      <c r="F251" s="22"/>
      <c r="G251" s="22"/>
      <c r="H251" s="22"/>
    </row>
    <row r="252" spans="1:8" x14ac:dyDescent="0.3">
      <c r="A252" s="22"/>
      <c r="B252" s="22"/>
      <c r="C252" s="22"/>
      <c r="D252" s="22"/>
      <c r="E252" s="22"/>
      <c r="F252" s="22"/>
      <c r="G252" s="22"/>
      <c r="H252" s="22"/>
    </row>
    <row r="253" spans="1:8" x14ac:dyDescent="0.3">
      <c r="A253" s="22"/>
      <c r="B253" s="22"/>
      <c r="C253" s="22"/>
      <c r="D253" s="22"/>
      <c r="E253" s="22"/>
      <c r="F253" s="22"/>
      <c r="G253" s="22"/>
      <c r="H253" s="22"/>
    </row>
    <row r="254" spans="1:8" x14ac:dyDescent="0.3">
      <c r="A254" s="22"/>
      <c r="B254" s="22"/>
      <c r="C254" s="22"/>
      <c r="D254" s="22"/>
      <c r="E254" s="22"/>
      <c r="F254" s="22"/>
      <c r="G254" s="22"/>
      <c r="H254" s="22"/>
    </row>
    <row r="255" spans="1:8" x14ac:dyDescent="0.3">
      <c r="A255" s="22"/>
      <c r="B255" s="22"/>
      <c r="C255" s="22"/>
      <c r="D255" s="22"/>
      <c r="E255" s="22"/>
      <c r="F255" s="22"/>
      <c r="G255" s="22"/>
      <c r="H255" s="22"/>
    </row>
    <row r="256" spans="1:8" x14ac:dyDescent="0.3">
      <c r="A256" s="22"/>
      <c r="B256" s="22"/>
      <c r="C256" s="22"/>
      <c r="D256" s="22"/>
      <c r="E256" s="22"/>
      <c r="F256" s="22"/>
      <c r="G256" s="22"/>
      <c r="H256" s="22"/>
    </row>
    <row r="257" spans="1:8" x14ac:dyDescent="0.3">
      <c r="A257" s="22"/>
      <c r="B257" s="22"/>
      <c r="C257" s="22"/>
      <c r="D257" s="22"/>
      <c r="E257" s="22"/>
      <c r="F257" s="22"/>
      <c r="G257" s="22"/>
      <c r="H257" s="22"/>
    </row>
    <row r="258" spans="1:8" x14ac:dyDescent="0.3">
      <c r="A258" s="22"/>
      <c r="B258" s="22"/>
      <c r="C258" s="22"/>
      <c r="D258" s="22"/>
      <c r="E258" s="22"/>
      <c r="F258" s="22"/>
      <c r="G258" s="22"/>
      <c r="H258" s="22"/>
    </row>
    <row r="259" spans="1:8" x14ac:dyDescent="0.3">
      <c r="A259" s="22"/>
      <c r="B259" s="22"/>
      <c r="C259" s="22"/>
      <c r="D259" s="22"/>
      <c r="E259" s="22"/>
      <c r="F259" s="22"/>
      <c r="G259" s="22"/>
      <c r="H259" s="22"/>
    </row>
    <row r="260" spans="1:8" x14ac:dyDescent="0.3">
      <c r="A260" s="22"/>
      <c r="B260" s="22"/>
      <c r="C260" s="22"/>
      <c r="D260" s="22"/>
      <c r="E260" s="22"/>
      <c r="F260" s="22"/>
      <c r="G260" s="22"/>
      <c r="H260" s="22"/>
    </row>
    <row r="261" spans="1:8" x14ac:dyDescent="0.3">
      <c r="A261" s="22"/>
      <c r="B261" s="22"/>
      <c r="C261" s="22"/>
      <c r="D261" s="22"/>
      <c r="E261" s="22"/>
      <c r="F261" s="22"/>
      <c r="G261" s="22"/>
      <c r="H261" s="22"/>
    </row>
    <row r="262" spans="1:8" x14ac:dyDescent="0.3">
      <c r="A262" s="22"/>
      <c r="B262" s="22"/>
      <c r="C262" s="22"/>
      <c r="D262" s="22"/>
      <c r="E262" s="22"/>
      <c r="F262" s="22"/>
      <c r="G262" s="22"/>
      <c r="H262" s="22"/>
    </row>
    <row r="263" spans="1:8" x14ac:dyDescent="0.3">
      <c r="A263" s="22"/>
      <c r="B263" s="22"/>
      <c r="C263" s="22"/>
      <c r="D263" s="22"/>
      <c r="E263" s="22"/>
      <c r="F263" s="22"/>
      <c r="G263" s="22"/>
      <c r="H263" s="22"/>
    </row>
    <row r="264" spans="1:8" x14ac:dyDescent="0.3">
      <c r="A264" s="22"/>
      <c r="B264" s="22"/>
      <c r="C264" s="22"/>
      <c r="D264" s="22"/>
      <c r="E264" s="22"/>
      <c r="F264" s="22"/>
      <c r="G264" s="22"/>
      <c r="H264" s="22"/>
    </row>
    <row r="265" spans="1:8" x14ac:dyDescent="0.3">
      <c r="A265" s="22"/>
      <c r="B265" s="22"/>
      <c r="C265" s="22"/>
      <c r="D265" s="22"/>
      <c r="E265" s="22"/>
      <c r="F265" s="22"/>
      <c r="G265" s="22"/>
      <c r="H265" s="22"/>
    </row>
    <row r="266" spans="1:8" x14ac:dyDescent="0.3">
      <c r="A266" s="22"/>
      <c r="B266" s="22"/>
      <c r="C266" s="22"/>
      <c r="D266" s="22"/>
      <c r="E266" s="22"/>
      <c r="F266" s="22"/>
      <c r="G266" s="22"/>
      <c r="H266" s="22"/>
    </row>
    <row r="267" spans="1:8" x14ac:dyDescent="0.3">
      <c r="A267" s="22"/>
      <c r="B267" s="22"/>
      <c r="C267" s="22"/>
      <c r="D267" s="22"/>
      <c r="E267" s="22"/>
      <c r="F267" s="22"/>
      <c r="G267" s="22"/>
      <c r="H267" s="22"/>
    </row>
    <row r="268" spans="1:8" x14ac:dyDescent="0.3">
      <c r="A268" s="22"/>
      <c r="B268" s="22"/>
      <c r="C268" s="22"/>
      <c r="D268" s="22"/>
      <c r="E268" s="22"/>
      <c r="F268" s="22"/>
      <c r="G268" s="22"/>
      <c r="H268" s="22"/>
    </row>
    <row r="269" spans="1:8" x14ac:dyDescent="0.3">
      <c r="A269" s="22"/>
      <c r="B269" s="22"/>
      <c r="C269" s="22"/>
      <c r="D269" s="22"/>
      <c r="E269" s="22"/>
      <c r="F269" s="22"/>
      <c r="G269" s="22"/>
      <c r="H269" s="22"/>
    </row>
    <row r="270" spans="1:8" x14ac:dyDescent="0.3">
      <c r="A270" s="22"/>
      <c r="B270" s="22"/>
      <c r="C270" s="22"/>
      <c r="D270" s="22"/>
      <c r="E270" s="22"/>
      <c r="F270" s="22"/>
      <c r="G270" s="22"/>
      <c r="H270" s="22"/>
    </row>
    <row r="271" spans="1:8" x14ac:dyDescent="0.3">
      <c r="A271" s="22"/>
      <c r="B271" s="22"/>
      <c r="C271" s="22"/>
      <c r="D271" s="22"/>
      <c r="E271" s="22"/>
      <c r="F271" s="22"/>
      <c r="G271" s="22"/>
      <c r="H271" s="22"/>
    </row>
    <row r="272" spans="1:8" x14ac:dyDescent="0.3">
      <c r="A272" s="22"/>
      <c r="B272" s="22"/>
      <c r="C272" s="22"/>
      <c r="D272" s="22"/>
      <c r="E272" s="22"/>
      <c r="F272" s="22"/>
      <c r="G272" s="22"/>
      <c r="H272" s="22"/>
    </row>
    <row r="273" spans="1:8" x14ac:dyDescent="0.3">
      <c r="A273" s="22"/>
      <c r="B273" s="22"/>
      <c r="C273" s="22"/>
      <c r="D273" s="22"/>
      <c r="E273" s="22"/>
      <c r="F273" s="22"/>
      <c r="G273" s="22"/>
      <c r="H273" s="22"/>
    </row>
    <row r="274" spans="1:8" x14ac:dyDescent="0.3">
      <c r="A274" s="22"/>
      <c r="B274" s="22"/>
      <c r="C274" s="22"/>
      <c r="D274" s="22"/>
      <c r="E274" s="22"/>
      <c r="F274" s="22"/>
      <c r="G274" s="22"/>
      <c r="H274" s="22"/>
    </row>
    <row r="275" spans="1:8" x14ac:dyDescent="0.3">
      <c r="A275" s="22"/>
      <c r="B275" s="22"/>
      <c r="C275" s="22"/>
      <c r="D275" s="22"/>
      <c r="E275" s="22"/>
      <c r="F275" s="22"/>
      <c r="G275" s="22"/>
      <c r="H275" s="22"/>
    </row>
    <row r="276" spans="1:8" x14ac:dyDescent="0.3">
      <c r="A276" s="22"/>
      <c r="B276" s="22"/>
      <c r="C276" s="22"/>
      <c r="D276" s="22"/>
      <c r="E276" s="22"/>
      <c r="F276" s="22"/>
      <c r="G276" s="22"/>
      <c r="H276" s="22"/>
    </row>
    <row r="277" spans="1:8" x14ac:dyDescent="0.3">
      <c r="A277" s="22"/>
      <c r="B277" s="22"/>
      <c r="C277" s="22"/>
      <c r="D277" s="22"/>
      <c r="E277" s="22"/>
      <c r="F277" s="22"/>
      <c r="G277" s="22"/>
      <c r="H277" s="22"/>
    </row>
    <row r="278" spans="1:8" x14ac:dyDescent="0.3">
      <c r="A278" s="22"/>
      <c r="B278" s="22"/>
      <c r="C278" s="22"/>
      <c r="D278" s="22"/>
      <c r="E278" s="22"/>
      <c r="F278" s="22"/>
      <c r="G278" s="22"/>
      <c r="H278" s="22"/>
    </row>
    <row r="279" spans="1:8" x14ac:dyDescent="0.3">
      <c r="A279" s="22"/>
      <c r="B279" s="22"/>
      <c r="C279" s="22"/>
      <c r="D279" s="22"/>
      <c r="E279" s="22"/>
      <c r="F279" s="22"/>
      <c r="G279" s="22"/>
      <c r="H279" s="22"/>
    </row>
    <row r="280" spans="1:8" x14ac:dyDescent="0.3">
      <c r="A280" s="22"/>
      <c r="B280" s="22"/>
      <c r="C280" s="22"/>
      <c r="D280" s="22"/>
      <c r="E280" s="22"/>
      <c r="F280" s="22"/>
      <c r="G280" s="22"/>
      <c r="H280" s="22"/>
    </row>
    <row r="281" spans="1:8" x14ac:dyDescent="0.3">
      <c r="A281" s="22"/>
      <c r="B281" s="22"/>
      <c r="C281" s="22"/>
      <c r="D281" s="22"/>
      <c r="E281" s="22"/>
      <c r="F281" s="22"/>
      <c r="G281" s="22"/>
      <c r="H281" s="22"/>
    </row>
    <row r="282" spans="1:8" x14ac:dyDescent="0.3">
      <c r="A282" s="22"/>
      <c r="B282" s="22"/>
      <c r="C282" s="22"/>
      <c r="D282" s="22"/>
      <c r="E282" s="22"/>
      <c r="F282" s="22"/>
      <c r="G282" s="22"/>
      <c r="H282" s="22"/>
    </row>
    <row r="283" spans="1:8" x14ac:dyDescent="0.3">
      <c r="A283" s="22"/>
      <c r="B283" s="22"/>
      <c r="C283" s="22"/>
      <c r="D283" s="22"/>
      <c r="E283" s="22"/>
      <c r="F283" s="22"/>
      <c r="G283" s="22"/>
      <c r="H283" s="22"/>
    </row>
    <row r="284" spans="1:8" x14ac:dyDescent="0.3">
      <c r="A284" s="22"/>
      <c r="B284" s="22"/>
      <c r="C284" s="22"/>
      <c r="D284" s="22"/>
      <c r="E284" s="22"/>
      <c r="F284" s="22"/>
      <c r="G284" s="22"/>
      <c r="H284" s="22"/>
    </row>
    <row r="285" spans="1:8" x14ac:dyDescent="0.3">
      <c r="A285" s="22"/>
      <c r="B285" s="22"/>
      <c r="C285" s="22"/>
      <c r="D285" s="22"/>
      <c r="E285" s="22"/>
      <c r="F285" s="22"/>
      <c r="G285" s="22"/>
      <c r="H285" s="22"/>
    </row>
  </sheetData>
  <mergeCells count="5">
    <mergeCell ref="A7:B7"/>
    <mergeCell ref="C6:D6"/>
    <mergeCell ref="C7:D7"/>
    <mergeCell ref="A6:B6"/>
    <mergeCell ref="A2:H2"/>
  </mergeCells>
  <printOptions horizontalCentered="1"/>
  <pageMargins left="0.70833330000000005" right="0.70833330000000005" top="0.74791660000000004" bottom="0.74791660000000004" header="0.3152778" footer="0.3152778"/>
  <pageSetup paperSize="297" orientation="landscape" r:id="rId1"/>
  <headerFooter>
    <oddHeader>Página &amp;P de &amp;F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showGridLines="0" zoomScale="90" zoomScaleNormal="90" workbookViewId="0">
      <selection activeCell="E5" sqref="E5"/>
    </sheetView>
  </sheetViews>
  <sheetFormatPr baseColWidth="10" defaultColWidth="11.44140625" defaultRowHeight="10.199999999999999" x14ac:dyDescent="0.2"/>
  <cols>
    <col min="1" max="1" width="15" style="7" bestFit="1" customWidth="1"/>
    <col min="2" max="2" width="9.33203125" style="25" bestFit="1" customWidth="1"/>
    <col min="3" max="3" width="9.33203125" style="25" customWidth="1"/>
    <col min="4" max="4" width="19.109375" style="25" customWidth="1"/>
    <col min="5" max="5" width="17.109375" style="7" customWidth="1"/>
    <col min="6" max="6" width="10.44140625" style="7" customWidth="1"/>
    <col min="7" max="7" width="9.33203125" style="7" customWidth="1"/>
    <col min="8" max="8" width="19.6640625" style="7" bestFit="1" customWidth="1"/>
    <col min="9" max="9" width="7.6640625" style="7" customWidth="1"/>
    <col min="10" max="10" width="11.6640625" style="7" customWidth="1"/>
    <col min="11" max="11" width="11.88671875" style="7" customWidth="1"/>
    <col min="12" max="12" width="10.6640625" style="7" customWidth="1"/>
    <col min="13" max="13" width="23" style="7" customWidth="1"/>
    <col min="14" max="14" width="8.88671875" style="7" customWidth="1"/>
    <col min="15" max="15" width="15.5546875" style="7" customWidth="1"/>
    <col min="16" max="16" width="6.44140625" style="7" customWidth="1"/>
    <col min="17" max="17" width="12.5546875" style="7" customWidth="1"/>
    <col min="18" max="18" width="14.5546875" style="7" customWidth="1"/>
    <col min="19" max="19" width="17.33203125" style="7" customWidth="1"/>
    <col min="20" max="20" width="11.44140625" style="7"/>
    <col min="21" max="21" width="12.5546875" style="7" customWidth="1"/>
    <col min="22" max="22" width="14.88671875" style="7" customWidth="1"/>
    <col min="23" max="23" width="23.33203125" style="7" bestFit="1" customWidth="1"/>
    <col min="24" max="16384" width="11.44140625" style="7"/>
  </cols>
  <sheetData>
    <row r="1" spans="1:23" ht="14.4" x14ac:dyDescent="0.3">
      <c r="B1" s="7"/>
      <c r="C1" s="7"/>
      <c r="D1" s="26" t="s">
        <v>62</v>
      </c>
      <c r="K1" s="27"/>
      <c r="L1" s="28"/>
      <c r="M1" s="28"/>
      <c r="N1" s="28"/>
      <c r="O1" s="29"/>
      <c r="Q1" s="30" t="s">
        <v>36</v>
      </c>
      <c r="R1" s="30" t="s">
        <v>63</v>
      </c>
      <c r="S1" t="s">
        <v>64</v>
      </c>
    </row>
    <row r="2" spans="1:23" ht="14.4" x14ac:dyDescent="0.3">
      <c r="A2" s="26" t="s">
        <v>35</v>
      </c>
      <c r="B2" s="26" t="s">
        <v>36</v>
      </c>
      <c r="C2" s="26" t="s">
        <v>37</v>
      </c>
      <c r="D2" s="31" t="s">
        <v>65</v>
      </c>
      <c r="E2" s="7" t="s">
        <v>66</v>
      </c>
      <c r="F2" s="7" t="s">
        <v>67</v>
      </c>
      <c r="G2" s="7" t="s">
        <v>68</v>
      </c>
      <c r="H2" s="7" t="s">
        <v>69</v>
      </c>
      <c r="J2" s="7" t="s">
        <v>70</v>
      </c>
      <c r="K2" s="27" t="s">
        <v>71</v>
      </c>
      <c r="L2" s="28" t="s">
        <v>36</v>
      </c>
      <c r="M2" s="28" t="s">
        <v>63</v>
      </c>
      <c r="N2" s="28" t="s">
        <v>72</v>
      </c>
      <c r="O2" s="29" t="s">
        <v>73</v>
      </c>
      <c r="Q2" t="s">
        <v>74</v>
      </c>
      <c r="R2" t="s">
        <v>75</v>
      </c>
      <c r="S2" s="32">
        <v>2</v>
      </c>
      <c r="U2" s="30" t="s">
        <v>71</v>
      </c>
      <c r="V2" s="30" t="s">
        <v>63</v>
      </c>
      <c r="W2" t="s">
        <v>76</v>
      </c>
    </row>
    <row r="3" spans="1:23" ht="14.4" x14ac:dyDescent="0.3">
      <c r="A3" s="33" t="s">
        <v>77</v>
      </c>
      <c r="B3" s="7" t="s">
        <v>74</v>
      </c>
      <c r="C3" s="25">
        <v>0</v>
      </c>
      <c r="D3" s="34">
        <v>17</v>
      </c>
      <c r="E3" s="35">
        <v>17</v>
      </c>
      <c r="F3" s="35">
        <v>3</v>
      </c>
      <c r="G3" s="35">
        <v>1</v>
      </c>
      <c r="H3" s="35">
        <v>1</v>
      </c>
      <c r="I3" s="35"/>
      <c r="J3" s="7" t="b">
        <f t="shared" ref="J3:J20" si="0">D3=E3</f>
        <v>1</v>
      </c>
      <c r="K3" s="27" t="str">
        <f t="shared" ref="K3:K20" si="1">+A3</f>
        <v>UN04</v>
      </c>
      <c r="L3" s="27" t="str">
        <f t="shared" ref="L3:L20" si="2">+LEFT(B3,3)</f>
        <v>402</v>
      </c>
      <c r="M3" s="27" t="str">
        <f t="shared" ref="M3:M20" si="3">+IF(OR(RIGHT(B3,1)="D",RIGHT(B3,1)="c",RIGHT(B3,1)="Y"),"Variante","Troncal")</f>
        <v>Troncal</v>
      </c>
      <c r="N3" s="27">
        <f t="shared" ref="N3:N20" si="4">+C3</f>
        <v>0</v>
      </c>
      <c r="O3" s="29">
        <f t="shared" ref="O3:O20" si="5">+IF(B3=B2,"",1)</f>
        <v>1</v>
      </c>
      <c r="Q3" t="s">
        <v>78</v>
      </c>
      <c r="R3" t="s">
        <v>75</v>
      </c>
      <c r="S3" s="32">
        <v>2</v>
      </c>
      <c r="U3" t="s">
        <v>77</v>
      </c>
      <c r="V3" t="s">
        <v>75</v>
      </c>
      <c r="W3" s="32">
        <v>9</v>
      </c>
    </row>
    <row r="4" spans="1:23" ht="14.4" x14ac:dyDescent="0.3">
      <c r="A4" s="33" t="s">
        <v>77</v>
      </c>
      <c r="B4" s="7" t="s">
        <v>74</v>
      </c>
      <c r="C4" s="25">
        <v>1</v>
      </c>
      <c r="D4" s="34">
        <v>16</v>
      </c>
      <c r="E4" s="35">
        <v>16</v>
      </c>
      <c r="F4" s="35">
        <v>3</v>
      </c>
      <c r="G4" s="35">
        <v>1</v>
      </c>
      <c r="H4" s="35">
        <v>1</v>
      </c>
      <c r="I4" s="35"/>
      <c r="J4" s="7" t="b">
        <f t="shared" si="0"/>
        <v>1</v>
      </c>
      <c r="K4" s="27" t="str">
        <f t="shared" si="1"/>
        <v>UN04</v>
      </c>
      <c r="L4" s="27" t="str">
        <f t="shared" si="2"/>
        <v>402</v>
      </c>
      <c r="M4" s="27" t="str">
        <f t="shared" si="3"/>
        <v>Troncal</v>
      </c>
      <c r="N4" s="27">
        <f t="shared" si="4"/>
        <v>1</v>
      </c>
      <c r="O4" s="29" t="str">
        <f>+IF(B4=B3,"",1)</f>
        <v/>
      </c>
      <c r="Q4" t="s">
        <v>79</v>
      </c>
      <c r="R4" t="s">
        <v>75</v>
      </c>
      <c r="S4" s="32">
        <v>2</v>
      </c>
      <c r="U4" t="s">
        <v>80</v>
      </c>
      <c r="V4"/>
      <c r="W4" s="32">
        <v>9</v>
      </c>
    </row>
    <row r="5" spans="1:23" ht="14.4" x14ac:dyDescent="0.3">
      <c r="A5" s="33" t="s">
        <v>77</v>
      </c>
      <c r="B5" s="7" t="s">
        <v>78</v>
      </c>
      <c r="C5" s="25">
        <v>0</v>
      </c>
      <c r="D5" s="34">
        <v>18</v>
      </c>
      <c r="E5" s="35">
        <v>18</v>
      </c>
      <c r="F5" s="35">
        <v>3</v>
      </c>
      <c r="G5" s="35">
        <v>1</v>
      </c>
      <c r="H5" s="35">
        <v>1</v>
      </c>
      <c r="I5" s="35"/>
      <c r="J5" s="7" t="b">
        <f t="shared" si="0"/>
        <v>1</v>
      </c>
      <c r="K5" s="27" t="str">
        <f t="shared" si="1"/>
        <v>UN04</v>
      </c>
      <c r="L5" s="27" t="str">
        <f t="shared" si="2"/>
        <v>403</v>
      </c>
      <c r="M5" s="27" t="str">
        <f t="shared" si="3"/>
        <v>Troncal</v>
      </c>
      <c r="N5" s="27">
        <f t="shared" si="4"/>
        <v>0</v>
      </c>
      <c r="O5" s="29">
        <f t="shared" si="5"/>
        <v>1</v>
      </c>
      <c r="Q5" t="s">
        <v>81</v>
      </c>
      <c r="R5" t="s">
        <v>75</v>
      </c>
      <c r="S5" s="32">
        <v>2</v>
      </c>
      <c r="U5"/>
      <c r="V5"/>
      <c r="W5"/>
    </row>
    <row r="6" spans="1:23" ht="14.4" x14ac:dyDescent="0.3">
      <c r="A6" s="33" t="s">
        <v>77</v>
      </c>
      <c r="B6" s="7" t="s">
        <v>78</v>
      </c>
      <c r="C6" s="25">
        <v>1</v>
      </c>
      <c r="D6" s="34">
        <v>18</v>
      </c>
      <c r="E6" s="35">
        <v>18</v>
      </c>
      <c r="F6" s="35">
        <v>3</v>
      </c>
      <c r="G6" s="35">
        <v>1</v>
      </c>
      <c r="H6" s="35">
        <v>1</v>
      </c>
      <c r="I6" s="35"/>
      <c r="J6" s="7" t="b">
        <f t="shared" si="0"/>
        <v>1</v>
      </c>
      <c r="K6" s="27" t="str">
        <f t="shared" si="1"/>
        <v>UN04</v>
      </c>
      <c r="L6" s="27" t="str">
        <f t="shared" si="2"/>
        <v>403</v>
      </c>
      <c r="M6" s="27" t="str">
        <f t="shared" si="3"/>
        <v>Troncal</v>
      </c>
      <c r="N6" s="27">
        <f t="shared" si="4"/>
        <v>1</v>
      </c>
      <c r="O6" s="29" t="str">
        <f t="shared" si="5"/>
        <v/>
      </c>
      <c r="Q6" t="s">
        <v>82</v>
      </c>
      <c r="R6" t="s">
        <v>75</v>
      </c>
      <c r="S6" s="32">
        <v>2</v>
      </c>
      <c r="U6"/>
      <c r="V6"/>
      <c r="W6"/>
    </row>
    <row r="7" spans="1:23" ht="14.4" x14ac:dyDescent="0.3">
      <c r="A7" s="33" t="s">
        <v>77</v>
      </c>
      <c r="B7" s="7" t="s">
        <v>79</v>
      </c>
      <c r="C7" s="25">
        <v>0</v>
      </c>
      <c r="D7" s="34">
        <v>20</v>
      </c>
      <c r="E7" s="35">
        <v>20</v>
      </c>
      <c r="F7" s="35">
        <v>3</v>
      </c>
      <c r="G7" s="35">
        <v>1</v>
      </c>
      <c r="H7" s="35">
        <v>1</v>
      </c>
      <c r="I7" s="35"/>
      <c r="J7" s="7" t="b">
        <f t="shared" si="0"/>
        <v>1</v>
      </c>
      <c r="K7" s="27" t="str">
        <f t="shared" si="1"/>
        <v>UN04</v>
      </c>
      <c r="L7" s="27" t="str">
        <f t="shared" si="2"/>
        <v>404</v>
      </c>
      <c r="M7" s="27" t="str">
        <f t="shared" si="3"/>
        <v>Troncal</v>
      </c>
      <c r="N7" s="27">
        <f t="shared" si="4"/>
        <v>0</v>
      </c>
      <c r="O7" s="29">
        <f t="shared" si="5"/>
        <v>1</v>
      </c>
      <c r="Q7" t="s">
        <v>83</v>
      </c>
      <c r="R7" t="s">
        <v>75</v>
      </c>
      <c r="S7" s="32">
        <v>2</v>
      </c>
      <c r="U7"/>
      <c r="V7"/>
      <c r="W7"/>
    </row>
    <row r="8" spans="1:23" ht="14.4" x14ac:dyDescent="0.3">
      <c r="A8" s="33" t="s">
        <v>77</v>
      </c>
      <c r="B8" s="7" t="s">
        <v>79</v>
      </c>
      <c r="C8" s="25">
        <v>1</v>
      </c>
      <c r="D8" s="34">
        <v>21</v>
      </c>
      <c r="E8" s="35">
        <v>21</v>
      </c>
      <c r="F8" s="35">
        <v>3</v>
      </c>
      <c r="G8" s="35">
        <v>1</v>
      </c>
      <c r="H8" s="35">
        <v>1</v>
      </c>
      <c r="I8" s="35"/>
      <c r="J8" s="7" t="b">
        <f t="shared" si="0"/>
        <v>1</v>
      </c>
      <c r="K8" s="27" t="str">
        <f t="shared" si="1"/>
        <v>UN04</v>
      </c>
      <c r="L8" s="27" t="str">
        <f t="shared" si="2"/>
        <v>404</v>
      </c>
      <c r="M8" s="27" t="str">
        <f t="shared" si="3"/>
        <v>Troncal</v>
      </c>
      <c r="N8" s="27">
        <f t="shared" si="4"/>
        <v>1</v>
      </c>
      <c r="O8" s="29" t="str">
        <f t="shared" si="5"/>
        <v/>
      </c>
      <c r="Q8" t="s">
        <v>84</v>
      </c>
      <c r="R8" t="s">
        <v>75</v>
      </c>
      <c r="S8" s="32">
        <v>2</v>
      </c>
      <c r="U8"/>
      <c r="V8"/>
      <c r="W8"/>
    </row>
    <row r="9" spans="1:23" ht="14.4" x14ac:dyDescent="0.3">
      <c r="A9" s="33" t="s">
        <v>77</v>
      </c>
      <c r="B9" s="7" t="s">
        <v>81</v>
      </c>
      <c r="C9" s="25">
        <v>0</v>
      </c>
      <c r="D9" s="34">
        <v>20</v>
      </c>
      <c r="E9" s="35">
        <v>20</v>
      </c>
      <c r="F9" s="35">
        <v>3</v>
      </c>
      <c r="G9" s="35">
        <v>1</v>
      </c>
      <c r="H9" s="35">
        <v>1</v>
      </c>
      <c r="I9" s="35"/>
      <c r="J9" s="7" t="b">
        <f t="shared" si="0"/>
        <v>1</v>
      </c>
      <c r="K9" s="27" t="str">
        <f t="shared" si="1"/>
        <v>UN04</v>
      </c>
      <c r="L9" s="27" t="str">
        <f t="shared" si="2"/>
        <v>405</v>
      </c>
      <c r="M9" s="27" t="str">
        <f t="shared" si="3"/>
        <v>Troncal</v>
      </c>
      <c r="N9" s="27">
        <f t="shared" si="4"/>
        <v>0</v>
      </c>
      <c r="O9" s="29">
        <f t="shared" si="5"/>
        <v>1</v>
      </c>
      <c r="Q9" t="s">
        <v>85</v>
      </c>
      <c r="R9" t="s">
        <v>75</v>
      </c>
      <c r="S9" s="32">
        <v>2</v>
      </c>
      <c r="U9"/>
      <c r="V9"/>
      <c r="W9"/>
    </row>
    <row r="10" spans="1:23" ht="14.4" x14ac:dyDescent="0.3">
      <c r="A10" s="33" t="s">
        <v>77</v>
      </c>
      <c r="B10" s="7" t="s">
        <v>81</v>
      </c>
      <c r="C10" s="25">
        <v>1</v>
      </c>
      <c r="D10" s="34">
        <v>21</v>
      </c>
      <c r="E10" s="35">
        <v>21</v>
      </c>
      <c r="F10" s="35">
        <v>3</v>
      </c>
      <c r="G10" s="35">
        <v>1</v>
      </c>
      <c r="H10" s="35">
        <v>1</v>
      </c>
      <c r="I10" s="35"/>
      <c r="J10" s="7" t="b">
        <f t="shared" si="0"/>
        <v>1</v>
      </c>
      <c r="K10" s="27" t="str">
        <f t="shared" si="1"/>
        <v>UN04</v>
      </c>
      <c r="L10" s="27" t="str">
        <f t="shared" si="2"/>
        <v>405</v>
      </c>
      <c r="M10" s="27" t="str">
        <f t="shared" si="3"/>
        <v>Troncal</v>
      </c>
      <c r="N10" s="27">
        <f t="shared" si="4"/>
        <v>1</v>
      </c>
      <c r="O10" s="29" t="str">
        <f t="shared" si="5"/>
        <v/>
      </c>
      <c r="Q10" t="s">
        <v>86</v>
      </c>
      <c r="R10" t="s">
        <v>75</v>
      </c>
      <c r="S10" s="32">
        <v>2</v>
      </c>
      <c r="U10"/>
      <c r="V10"/>
      <c r="W10"/>
    </row>
    <row r="11" spans="1:23" ht="14.4" x14ac:dyDescent="0.3">
      <c r="A11" s="33" t="s">
        <v>77</v>
      </c>
      <c r="B11" s="7" t="s">
        <v>82</v>
      </c>
      <c r="C11" s="25">
        <v>0</v>
      </c>
      <c r="D11" s="34">
        <v>21</v>
      </c>
      <c r="E11" s="35">
        <v>21</v>
      </c>
      <c r="F11" s="35">
        <v>3</v>
      </c>
      <c r="G11" s="35">
        <v>1</v>
      </c>
      <c r="H11" s="35">
        <v>1</v>
      </c>
      <c r="I11" s="35"/>
      <c r="J11" s="7" t="b">
        <f t="shared" si="0"/>
        <v>1</v>
      </c>
      <c r="K11" s="27" t="str">
        <f t="shared" si="1"/>
        <v>UN04</v>
      </c>
      <c r="L11" s="27" t="str">
        <f t="shared" si="2"/>
        <v>406</v>
      </c>
      <c r="M11" s="27" t="str">
        <f t="shared" si="3"/>
        <v>Troncal</v>
      </c>
      <c r="N11" s="27">
        <f t="shared" si="4"/>
        <v>0</v>
      </c>
      <c r="O11" s="29">
        <f t="shared" si="5"/>
        <v>1</v>
      </c>
      <c r="Q11" t="s">
        <v>80</v>
      </c>
      <c r="R11"/>
      <c r="S11" s="32">
        <v>18</v>
      </c>
      <c r="U11"/>
      <c r="V11"/>
      <c r="W11"/>
    </row>
    <row r="12" spans="1:23" ht="14.4" x14ac:dyDescent="0.3">
      <c r="A12" s="33" t="s">
        <v>77</v>
      </c>
      <c r="B12" s="7" t="s">
        <v>82</v>
      </c>
      <c r="C12" s="25">
        <v>1</v>
      </c>
      <c r="D12" s="34">
        <v>20</v>
      </c>
      <c r="E12" s="35">
        <v>20</v>
      </c>
      <c r="F12" s="35">
        <v>3</v>
      </c>
      <c r="G12" s="35">
        <v>1</v>
      </c>
      <c r="H12" s="35">
        <v>1</v>
      </c>
      <c r="I12" s="35"/>
      <c r="J12" s="7" t="b">
        <f t="shared" si="0"/>
        <v>1</v>
      </c>
      <c r="K12" s="27" t="str">
        <f t="shared" si="1"/>
        <v>UN04</v>
      </c>
      <c r="L12" s="27" t="str">
        <f t="shared" si="2"/>
        <v>406</v>
      </c>
      <c r="M12" s="27" t="str">
        <f t="shared" si="3"/>
        <v>Troncal</v>
      </c>
      <c r="N12" s="27">
        <f t="shared" si="4"/>
        <v>1</v>
      </c>
      <c r="O12" s="29" t="str">
        <f t="shared" si="5"/>
        <v/>
      </c>
      <c r="Q12"/>
      <c r="R12"/>
      <c r="S12"/>
      <c r="U12"/>
      <c r="V12"/>
      <c r="W12"/>
    </row>
    <row r="13" spans="1:23" ht="14.4" x14ac:dyDescent="0.3">
      <c r="A13" s="33" t="s">
        <v>77</v>
      </c>
      <c r="B13" s="7" t="s">
        <v>84</v>
      </c>
      <c r="C13" s="25">
        <v>0</v>
      </c>
      <c r="D13" s="34">
        <v>10</v>
      </c>
      <c r="E13" s="35">
        <v>10</v>
      </c>
      <c r="F13" s="35">
        <v>3</v>
      </c>
      <c r="G13" s="35">
        <v>1</v>
      </c>
      <c r="H13" s="35">
        <v>1</v>
      </c>
      <c r="I13" s="35"/>
      <c r="J13" s="7" t="b">
        <f t="shared" si="0"/>
        <v>1</v>
      </c>
      <c r="K13" s="27" t="str">
        <f t="shared" si="1"/>
        <v>UN04</v>
      </c>
      <c r="L13" s="27" t="str">
        <f t="shared" si="2"/>
        <v>409</v>
      </c>
      <c r="M13" s="27" t="str">
        <f t="shared" si="3"/>
        <v>Troncal</v>
      </c>
      <c r="N13" s="27">
        <f t="shared" si="4"/>
        <v>0</v>
      </c>
      <c r="O13" s="29">
        <f t="shared" si="5"/>
        <v>1</v>
      </c>
      <c r="Q13"/>
      <c r="R13"/>
      <c r="S13"/>
      <c r="U13"/>
      <c r="V13"/>
      <c r="W13"/>
    </row>
    <row r="14" spans="1:23" ht="14.4" x14ac:dyDescent="0.3">
      <c r="A14" s="33" t="s">
        <v>77</v>
      </c>
      <c r="B14" s="7" t="s">
        <v>84</v>
      </c>
      <c r="C14" s="25">
        <v>1</v>
      </c>
      <c r="D14" s="34">
        <v>13</v>
      </c>
      <c r="E14" s="35">
        <v>13</v>
      </c>
      <c r="F14" s="35">
        <v>3</v>
      </c>
      <c r="G14" s="35">
        <v>1</v>
      </c>
      <c r="H14" s="35">
        <v>1</v>
      </c>
      <c r="I14" s="35"/>
      <c r="J14" s="7" t="b">
        <f t="shared" si="0"/>
        <v>1</v>
      </c>
      <c r="K14" s="27" t="str">
        <f t="shared" si="1"/>
        <v>UN04</v>
      </c>
      <c r="L14" s="27" t="str">
        <f t="shared" si="2"/>
        <v>409</v>
      </c>
      <c r="M14" s="27" t="str">
        <f t="shared" si="3"/>
        <v>Troncal</v>
      </c>
      <c r="N14" s="27">
        <f t="shared" si="4"/>
        <v>1</v>
      </c>
      <c r="O14" s="29" t="str">
        <f t="shared" si="5"/>
        <v/>
      </c>
      <c r="Q14"/>
      <c r="R14"/>
      <c r="S14"/>
      <c r="U14"/>
      <c r="V14"/>
      <c r="W14"/>
    </row>
    <row r="15" spans="1:23" ht="14.4" x14ac:dyDescent="0.3">
      <c r="A15" s="33" t="s">
        <v>77</v>
      </c>
      <c r="B15" s="7" t="s">
        <v>85</v>
      </c>
      <c r="C15" s="25">
        <v>0</v>
      </c>
      <c r="D15" s="34">
        <v>17</v>
      </c>
      <c r="E15" s="35">
        <v>17</v>
      </c>
      <c r="F15" s="35">
        <v>3</v>
      </c>
      <c r="G15" s="35">
        <v>1</v>
      </c>
      <c r="H15" s="35">
        <v>1</v>
      </c>
      <c r="I15" s="35"/>
      <c r="J15" s="7" t="b">
        <f t="shared" si="0"/>
        <v>1</v>
      </c>
      <c r="K15" s="27" t="str">
        <f t="shared" si="1"/>
        <v>UN04</v>
      </c>
      <c r="L15" s="27" t="str">
        <f t="shared" si="2"/>
        <v>410</v>
      </c>
      <c r="M15" s="27" t="str">
        <f t="shared" si="3"/>
        <v>Troncal</v>
      </c>
      <c r="N15" s="27">
        <f t="shared" si="4"/>
        <v>0</v>
      </c>
      <c r="O15" s="29">
        <f t="shared" si="5"/>
        <v>1</v>
      </c>
      <c r="Q15"/>
      <c r="R15"/>
      <c r="S15"/>
      <c r="U15"/>
      <c r="V15"/>
      <c r="W15"/>
    </row>
    <row r="16" spans="1:23" ht="14.4" x14ac:dyDescent="0.3">
      <c r="A16" s="33" t="s">
        <v>77</v>
      </c>
      <c r="B16" s="7" t="s">
        <v>85</v>
      </c>
      <c r="C16" s="25">
        <v>1</v>
      </c>
      <c r="D16" s="34">
        <v>16</v>
      </c>
      <c r="E16" s="35">
        <v>16</v>
      </c>
      <c r="F16" s="35">
        <v>3</v>
      </c>
      <c r="G16" s="35">
        <v>1</v>
      </c>
      <c r="H16" s="35">
        <v>1</v>
      </c>
      <c r="I16" s="35"/>
      <c r="J16" s="7" t="b">
        <f t="shared" si="0"/>
        <v>1</v>
      </c>
      <c r="K16" s="27" t="str">
        <f t="shared" si="1"/>
        <v>UN04</v>
      </c>
      <c r="L16" s="27" t="str">
        <f t="shared" si="2"/>
        <v>410</v>
      </c>
      <c r="M16" s="27" t="str">
        <f t="shared" si="3"/>
        <v>Troncal</v>
      </c>
      <c r="N16" s="27">
        <f t="shared" si="4"/>
        <v>1</v>
      </c>
      <c r="O16" s="29" t="str">
        <f t="shared" si="5"/>
        <v/>
      </c>
      <c r="Q16"/>
      <c r="R16"/>
      <c r="S16"/>
      <c r="U16"/>
      <c r="V16"/>
      <c r="W16"/>
    </row>
    <row r="17" spans="1:23" ht="14.4" x14ac:dyDescent="0.3">
      <c r="A17" s="33" t="s">
        <v>77</v>
      </c>
      <c r="B17" s="7" t="s">
        <v>86</v>
      </c>
      <c r="C17" s="25">
        <v>0</v>
      </c>
      <c r="D17" s="34">
        <v>19</v>
      </c>
      <c r="E17" s="35">
        <v>19</v>
      </c>
      <c r="F17" s="35">
        <v>3</v>
      </c>
      <c r="G17" s="35">
        <v>1</v>
      </c>
      <c r="H17" s="35">
        <v>1</v>
      </c>
      <c r="I17" s="35"/>
      <c r="J17" s="7" t="b">
        <f t="shared" si="0"/>
        <v>1</v>
      </c>
      <c r="K17" s="27" t="str">
        <f t="shared" si="1"/>
        <v>UN04</v>
      </c>
      <c r="L17" s="27" t="str">
        <f t="shared" si="2"/>
        <v>412</v>
      </c>
      <c r="M17" s="27" t="str">
        <f t="shared" si="3"/>
        <v>Troncal</v>
      </c>
      <c r="N17" s="27">
        <f t="shared" si="4"/>
        <v>0</v>
      </c>
      <c r="O17" s="29">
        <f t="shared" si="5"/>
        <v>1</v>
      </c>
      <c r="Q17"/>
      <c r="R17"/>
      <c r="S17"/>
      <c r="U17"/>
      <c r="V17"/>
      <c r="W17"/>
    </row>
    <row r="18" spans="1:23" ht="14.4" x14ac:dyDescent="0.3">
      <c r="A18" s="33" t="s">
        <v>77</v>
      </c>
      <c r="B18" s="7" t="s">
        <v>86</v>
      </c>
      <c r="C18" s="25">
        <v>1</v>
      </c>
      <c r="D18" s="34">
        <v>19</v>
      </c>
      <c r="E18" s="35">
        <v>19</v>
      </c>
      <c r="F18" s="35">
        <v>3</v>
      </c>
      <c r="G18" s="35">
        <v>1</v>
      </c>
      <c r="H18" s="35">
        <v>1</v>
      </c>
      <c r="I18" s="35"/>
      <c r="J18" s="7" t="b">
        <f t="shared" si="0"/>
        <v>1</v>
      </c>
      <c r="K18" s="27" t="str">
        <f t="shared" si="1"/>
        <v>UN04</v>
      </c>
      <c r="L18" s="27" t="str">
        <f t="shared" si="2"/>
        <v>412</v>
      </c>
      <c r="M18" s="27" t="str">
        <f t="shared" si="3"/>
        <v>Troncal</v>
      </c>
      <c r="N18" s="27">
        <f t="shared" si="4"/>
        <v>1</v>
      </c>
      <c r="O18" s="29" t="str">
        <f t="shared" si="5"/>
        <v/>
      </c>
      <c r="Q18"/>
      <c r="R18"/>
      <c r="S18" s="32"/>
      <c r="U18"/>
      <c r="V18"/>
      <c r="W18"/>
    </row>
    <row r="19" spans="1:23" ht="14.4" x14ac:dyDescent="0.3">
      <c r="A19" s="7" t="s">
        <v>80</v>
      </c>
      <c r="B19" s="7"/>
      <c r="C19" s="7"/>
      <c r="D19" s="34">
        <v>286</v>
      </c>
      <c r="E19" s="35">
        <v>286</v>
      </c>
      <c r="F19" s="35">
        <v>48</v>
      </c>
      <c r="G19" s="35">
        <v>16</v>
      </c>
      <c r="H19" s="35">
        <v>16.000000000000011</v>
      </c>
      <c r="I19" s="35"/>
      <c r="J19" s="7" t="b">
        <f t="shared" si="0"/>
        <v>1</v>
      </c>
      <c r="K19" s="27" t="str">
        <f t="shared" si="1"/>
        <v>Total general</v>
      </c>
      <c r="L19" s="27" t="str">
        <f t="shared" si="2"/>
        <v/>
      </c>
      <c r="M19" s="27" t="str">
        <f t="shared" si="3"/>
        <v>Troncal</v>
      </c>
      <c r="N19" s="27">
        <f t="shared" si="4"/>
        <v>0</v>
      </c>
      <c r="O19" s="29">
        <f t="shared" si="5"/>
        <v>1</v>
      </c>
      <c r="Q19"/>
      <c r="R19"/>
      <c r="S19" s="32"/>
      <c r="U19"/>
      <c r="V19"/>
      <c r="W19"/>
    </row>
    <row r="20" spans="1:23" ht="14.4" x14ac:dyDescent="0.3">
      <c r="A20"/>
      <c r="B20"/>
      <c r="C20"/>
      <c r="D20"/>
      <c r="E20"/>
      <c r="F20"/>
      <c r="G20"/>
      <c r="H20"/>
      <c r="I20" s="35"/>
      <c r="J20" s="7" t="b">
        <f t="shared" si="0"/>
        <v>1</v>
      </c>
      <c r="K20" s="27">
        <f t="shared" si="1"/>
        <v>0</v>
      </c>
      <c r="L20" s="27" t="str">
        <f t="shared" si="2"/>
        <v/>
      </c>
      <c r="M20" s="27" t="str">
        <f t="shared" si="3"/>
        <v>Troncal</v>
      </c>
      <c r="N20" s="27">
        <f t="shared" si="4"/>
        <v>0</v>
      </c>
      <c r="O20" s="29" t="str">
        <f t="shared" si="5"/>
        <v/>
      </c>
      <c r="Q20"/>
      <c r="R20"/>
      <c r="S20"/>
    </row>
    <row r="21" spans="1:23" ht="14.4" x14ac:dyDescent="0.3">
      <c r="A21"/>
      <c r="B21"/>
      <c r="C21"/>
      <c r="D21"/>
      <c r="E21"/>
      <c r="F21"/>
      <c r="G21"/>
      <c r="H21"/>
      <c r="I21" s="35"/>
      <c r="K21" s="27"/>
      <c r="L21" s="27"/>
      <c r="M21" s="27"/>
      <c r="N21" s="27"/>
      <c r="O21" s="29"/>
      <c r="Q21"/>
      <c r="R21"/>
      <c r="S21"/>
    </row>
    <row r="22" spans="1:23" ht="14.4" x14ac:dyDescent="0.3">
      <c r="A22"/>
      <c r="B22"/>
      <c r="C22"/>
      <c r="D22"/>
      <c r="E22"/>
      <c r="F22"/>
      <c r="G22"/>
      <c r="H22"/>
      <c r="I22"/>
      <c r="K22" s="27"/>
      <c r="L22" s="27"/>
      <c r="M22" s="27"/>
      <c r="N22" s="27"/>
      <c r="O22" s="29"/>
      <c r="Q22"/>
      <c r="R22"/>
      <c r="S22"/>
    </row>
    <row r="23" spans="1:23" ht="14.4" x14ac:dyDescent="0.3">
      <c r="A23"/>
      <c r="B23"/>
      <c r="C23"/>
      <c r="D23"/>
      <c r="E23"/>
      <c r="F23"/>
      <c r="G23"/>
      <c r="H23"/>
      <c r="I23"/>
      <c r="K23" s="27"/>
      <c r="L23" s="27"/>
      <c r="M23" s="27"/>
      <c r="N23" s="27"/>
      <c r="O23" s="29"/>
      <c r="Q23"/>
      <c r="R23"/>
      <c r="S23"/>
    </row>
    <row r="24" spans="1:23" ht="14.4" x14ac:dyDescent="0.3">
      <c r="A24"/>
      <c r="B24"/>
      <c r="C24"/>
      <c r="D24"/>
      <c r="E24"/>
      <c r="F24"/>
      <c r="G24"/>
      <c r="H24"/>
      <c r="I24"/>
      <c r="K24" s="27"/>
      <c r="L24" s="27"/>
      <c r="M24" s="27"/>
      <c r="N24" s="27"/>
      <c r="O24" s="29"/>
      <c r="Q24"/>
      <c r="R24"/>
      <c r="S24"/>
    </row>
    <row r="25" spans="1:23" ht="14.4" x14ac:dyDescent="0.3">
      <c r="A25"/>
      <c r="B25"/>
      <c r="C25"/>
      <c r="D25"/>
      <c r="E25"/>
      <c r="F25"/>
      <c r="G25"/>
      <c r="H25"/>
      <c r="I25"/>
      <c r="K25" s="27"/>
      <c r="L25" s="27"/>
      <c r="M25" s="27"/>
      <c r="N25" s="27"/>
      <c r="O25" s="29"/>
      <c r="Q25"/>
      <c r="R25"/>
      <c r="S25"/>
    </row>
    <row r="26" spans="1:23" ht="14.4" x14ac:dyDescent="0.3">
      <c r="A26" s="26" t="s">
        <v>44</v>
      </c>
      <c r="B26" s="9">
        <v>1</v>
      </c>
      <c r="C26"/>
      <c r="D26"/>
      <c r="E26"/>
      <c r="F26"/>
      <c r="G26"/>
      <c r="H26"/>
      <c r="I26"/>
      <c r="Q26"/>
      <c r="R26"/>
      <c r="S26"/>
    </row>
    <row r="27" spans="1:23" ht="14.4" x14ac:dyDescent="0.3">
      <c r="Q27"/>
      <c r="R27"/>
      <c r="S27"/>
    </row>
    <row r="28" spans="1:23" ht="14.4" x14ac:dyDescent="0.3">
      <c r="A28" s="26" t="s">
        <v>36</v>
      </c>
      <c r="B28" s="26" t="s">
        <v>37</v>
      </c>
      <c r="C28" s="7" t="s">
        <v>68</v>
      </c>
      <c r="D28"/>
      <c r="E28" s="30" t="s">
        <v>36</v>
      </c>
      <c r="F28" s="30" t="s">
        <v>37</v>
      </c>
      <c r="G28" t="s">
        <v>87</v>
      </c>
      <c r="H28"/>
      <c r="I28"/>
      <c r="Q28"/>
      <c r="R28"/>
      <c r="S28"/>
    </row>
    <row r="29" spans="1:23" ht="14.4" x14ac:dyDescent="0.3">
      <c r="A29" s="7" t="s">
        <v>74</v>
      </c>
      <c r="B29" s="25">
        <v>0</v>
      </c>
      <c r="C29" s="35">
        <v>1</v>
      </c>
      <c r="D29"/>
      <c r="E29">
        <v>404</v>
      </c>
      <c r="F29">
        <v>0</v>
      </c>
      <c r="G29" s="32">
        <v>2</v>
      </c>
      <c r="H29"/>
      <c r="I29"/>
      <c r="Q29"/>
      <c r="R29"/>
      <c r="S29"/>
    </row>
    <row r="30" spans="1:23" ht="14.4" x14ac:dyDescent="0.3">
      <c r="A30" s="7" t="s">
        <v>74</v>
      </c>
      <c r="B30" s="25">
        <v>1</v>
      </c>
      <c r="C30" s="35">
        <v>1</v>
      </c>
      <c r="D30"/>
      <c r="E30">
        <v>406</v>
      </c>
      <c r="F30">
        <v>0</v>
      </c>
      <c r="G30" s="32">
        <v>2</v>
      </c>
      <c r="H30"/>
      <c r="I30"/>
      <c r="Q30"/>
      <c r="R30"/>
      <c r="S30"/>
    </row>
    <row r="31" spans="1:23" ht="14.4" x14ac:dyDescent="0.3">
      <c r="A31" s="7" t="s">
        <v>78</v>
      </c>
      <c r="B31" s="25">
        <v>0</v>
      </c>
      <c r="C31" s="35">
        <v>1</v>
      </c>
      <c r="D31"/>
      <c r="E31" t="s">
        <v>80</v>
      </c>
      <c r="F31"/>
      <c r="G31" s="32">
        <v>4</v>
      </c>
      <c r="H31"/>
      <c r="I31"/>
      <c r="Q31"/>
      <c r="R31"/>
      <c r="S31"/>
    </row>
    <row r="32" spans="1:23" ht="14.4" x14ac:dyDescent="0.3">
      <c r="A32" s="7" t="s">
        <v>78</v>
      </c>
      <c r="B32" s="25">
        <v>1</v>
      </c>
      <c r="C32" s="35">
        <v>1</v>
      </c>
      <c r="D32"/>
      <c r="E32"/>
      <c r="F32"/>
      <c r="G32"/>
      <c r="H32"/>
      <c r="I32"/>
      <c r="Q32"/>
      <c r="R32"/>
      <c r="S32"/>
    </row>
    <row r="33" spans="1:19" ht="14.4" x14ac:dyDescent="0.3">
      <c r="A33" s="7" t="s">
        <v>79</v>
      </c>
      <c r="B33" s="25">
        <v>0</v>
      </c>
      <c r="C33" s="35">
        <v>1</v>
      </c>
      <c r="D33"/>
      <c r="E33"/>
      <c r="F33"/>
      <c r="G33"/>
      <c r="H33"/>
      <c r="I33"/>
      <c r="Q33"/>
      <c r="R33"/>
      <c r="S33"/>
    </row>
    <row r="34" spans="1:19" ht="14.4" x14ac:dyDescent="0.3">
      <c r="A34" s="7" t="s">
        <v>79</v>
      </c>
      <c r="B34" s="25">
        <v>1</v>
      </c>
      <c r="C34" s="35">
        <v>1</v>
      </c>
      <c r="D34"/>
      <c r="E34"/>
      <c r="F34"/>
      <c r="G34"/>
      <c r="H34"/>
      <c r="I34"/>
      <c r="Q34"/>
      <c r="R34"/>
      <c r="S34"/>
    </row>
    <row r="35" spans="1:19" ht="14.4" x14ac:dyDescent="0.3">
      <c r="A35" s="7" t="s">
        <v>81</v>
      </c>
      <c r="B35" s="25">
        <v>0</v>
      </c>
      <c r="C35" s="35">
        <v>1</v>
      </c>
      <c r="D35"/>
      <c r="E35"/>
      <c r="F35"/>
      <c r="G35"/>
      <c r="H35"/>
      <c r="I35"/>
    </row>
    <row r="36" spans="1:19" ht="14.4" x14ac:dyDescent="0.3">
      <c r="A36" s="7" t="s">
        <v>81</v>
      </c>
      <c r="B36" s="25">
        <v>1</v>
      </c>
      <c r="C36" s="35">
        <v>1</v>
      </c>
      <c r="D36"/>
      <c r="E36"/>
      <c r="F36"/>
      <c r="G36"/>
      <c r="H36"/>
      <c r="I36"/>
    </row>
    <row r="37" spans="1:19" ht="14.4" x14ac:dyDescent="0.3">
      <c r="A37" s="7" t="s">
        <v>82</v>
      </c>
      <c r="B37" s="25">
        <v>0</v>
      </c>
      <c r="C37" s="35">
        <v>1</v>
      </c>
      <c r="D37"/>
      <c r="E37"/>
      <c r="F37"/>
      <c r="G37"/>
      <c r="H37"/>
      <c r="I37"/>
    </row>
    <row r="38" spans="1:19" ht="14.4" x14ac:dyDescent="0.3">
      <c r="A38" s="7" t="s">
        <v>82</v>
      </c>
      <c r="B38" s="25">
        <v>1</v>
      </c>
      <c r="C38" s="35">
        <v>1</v>
      </c>
      <c r="D38"/>
      <c r="E38"/>
      <c r="F38"/>
      <c r="G38"/>
      <c r="H38"/>
      <c r="I38"/>
    </row>
    <row r="39" spans="1:19" ht="14.4" x14ac:dyDescent="0.3">
      <c r="A39" s="7" t="s">
        <v>84</v>
      </c>
      <c r="B39" s="25">
        <v>0</v>
      </c>
      <c r="C39" s="35">
        <v>1</v>
      </c>
      <c r="D39"/>
      <c r="E39"/>
      <c r="F39"/>
      <c r="G39"/>
      <c r="H39"/>
      <c r="I39"/>
    </row>
    <row r="40" spans="1:19" ht="14.4" x14ac:dyDescent="0.3">
      <c r="A40" s="7" t="s">
        <v>84</v>
      </c>
      <c r="B40" s="25">
        <v>1</v>
      </c>
      <c r="C40" s="35">
        <v>1</v>
      </c>
      <c r="D40"/>
      <c r="E40"/>
      <c r="F40"/>
      <c r="G40"/>
      <c r="H40"/>
      <c r="I40"/>
    </row>
    <row r="41" spans="1:19" ht="14.4" x14ac:dyDescent="0.3">
      <c r="A41" s="7" t="s">
        <v>85</v>
      </c>
      <c r="B41" s="25">
        <v>0</v>
      </c>
      <c r="C41" s="35">
        <v>1</v>
      </c>
      <c r="D41"/>
      <c r="E41"/>
      <c r="F41"/>
      <c r="G41"/>
      <c r="H41"/>
      <c r="I41"/>
    </row>
    <row r="42" spans="1:19" ht="14.4" x14ac:dyDescent="0.3">
      <c r="A42" s="7" t="s">
        <v>85</v>
      </c>
      <c r="B42" s="25">
        <v>1</v>
      </c>
      <c r="C42" s="35">
        <v>1</v>
      </c>
      <c r="D42"/>
      <c r="E42"/>
      <c r="F42"/>
      <c r="G42"/>
      <c r="H42"/>
      <c r="I42"/>
    </row>
    <row r="43" spans="1:19" ht="14.4" x14ac:dyDescent="0.3">
      <c r="A43" s="7" t="s">
        <v>86</v>
      </c>
      <c r="B43" s="25">
        <v>0</v>
      </c>
      <c r="C43" s="35">
        <v>1</v>
      </c>
      <c r="D43"/>
      <c r="E43"/>
      <c r="F43"/>
      <c r="G43"/>
      <c r="H43"/>
      <c r="I43"/>
    </row>
    <row r="44" spans="1:19" ht="14.4" x14ac:dyDescent="0.3">
      <c r="A44" s="7" t="s">
        <v>86</v>
      </c>
      <c r="B44" s="25">
        <v>1</v>
      </c>
      <c r="C44" s="35">
        <v>1</v>
      </c>
      <c r="D44"/>
      <c r="E44"/>
      <c r="F44"/>
      <c r="G44"/>
      <c r="H44"/>
      <c r="I44"/>
    </row>
    <row r="45" spans="1:19" ht="14.4" x14ac:dyDescent="0.3">
      <c r="A45" s="7" t="s">
        <v>80</v>
      </c>
      <c r="B45" s="7"/>
      <c r="C45" s="35">
        <v>16</v>
      </c>
      <c r="D45"/>
      <c r="E45"/>
      <c r="F45"/>
      <c r="G45"/>
      <c r="H45"/>
      <c r="I45"/>
    </row>
    <row r="46" spans="1:19" ht="14.4" x14ac:dyDescent="0.3">
      <c r="A46"/>
      <c r="B46"/>
      <c r="C46"/>
      <c r="D46"/>
      <c r="E46"/>
      <c r="F46"/>
      <c r="G46"/>
      <c r="H46"/>
      <c r="I46"/>
    </row>
    <row r="47" spans="1:19" ht="14.4" x14ac:dyDescent="0.3">
      <c r="A47"/>
      <c r="B47"/>
      <c r="C47"/>
      <c r="D47"/>
      <c r="E47"/>
      <c r="F47"/>
      <c r="G47"/>
      <c r="H47"/>
      <c r="I47"/>
    </row>
    <row r="48" spans="1:19" ht="14.4" x14ac:dyDescent="0.3">
      <c r="A48"/>
      <c r="B48"/>
      <c r="C48"/>
      <c r="D48"/>
      <c r="E48"/>
      <c r="F48"/>
      <c r="G48"/>
      <c r="H48"/>
      <c r="I48"/>
    </row>
  </sheetData>
  <conditionalFormatting pivot="1" sqref="C29:C45">
    <cfRule type="cellIs" dxfId="39" priority="5" operator="greaterThan">
      <formula>0</formula>
    </cfRule>
  </conditionalFormatting>
  <pageMargins left="0.7" right="0.7" top="0.75" bottom="0.75" header="0.3" footer="0.3"/>
  <pageSetup paperSize="169" scale="77" fitToHeight="0" orientation="landscape" r:id="rId6"/>
  <tableParts count="1"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TAPA</vt:lpstr>
      <vt:lpstr>PC</vt:lpstr>
      <vt:lpstr>LPP</vt:lpstr>
      <vt:lpstr>Resumen</vt:lpstr>
      <vt:lpstr>TAPA!Área_de_impresión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Franco Espinoza Pérez</cp:lastModifiedBy>
  <cp:lastPrinted>2016-12-13T19:13:29Z</cp:lastPrinted>
  <dcterms:created xsi:type="dcterms:W3CDTF">2016-02-04T18:46:24Z</dcterms:created>
  <dcterms:modified xsi:type="dcterms:W3CDTF">2021-07-07T19:57:51Z</dcterms:modified>
</cp:coreProperties>
</file>